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Sheet1!$A$3:$M$101</definedName>
  </definedNames>
  <calcPr calcId="144525"/>
</workbook>
</file>

<file path=xl/sharedStrings.xml><?xml version="1.0" encoding="utf-8"?>
<sst xmlns="http://schemas.openxmlformats.org/spreadsheetml/2006/main" count="429" uniqueCount="258">
  <si>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1</t>
    </r>
  </si>
  <si>
    <r>
      <t>2022</t>
    </r>
    <r>
      <rPr>
        <sz val="20"/>
        <color theme="1"/>
        <rFont val="方正小标宋简体"/>
        <charset val="134"/>
      </rPr>
      <t>年东兴市公开招聘中小学幼儿园教师入围考察和体检人员名单</t>
    </r>
    <r>
      <rPr>
        <sz val="20"/>
        <color theme="1"/>
        <rFont val="Times New Roman"/>
        <charset val="134"/>
      </rPr>
      <t xml:space="preserve">
</t>
    </r>
    <r>
      <rPr>
        <sz val="20"/>
        <color theme="1"/>
        <rFont val="方正小标宋简体"/>
        <charset val="134"/>
      </rPr>
      <t>（笔试岗位）</t>
    </r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</si>
  <si>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</si>
  <si>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准考证号</t>
    </r>
  </si>
  <si>
    <r>
      <rPr>
        <b/>
        <sz val="11"/>
        <rFont val="宋体"/>
        <charset val="134"/>
      </rPr>
      <t>姓名</t>
    </r>
  </si>
  <si>
    <r>
      <rPr>
        <b/>
        <sz val="11"/>
        <rFont val="宋体"/>
        <charset val="134"/>
      </rPr>
      <t>性别</t>
    </r>
  </si>
  <si>
    <r>
      <rPr>
        <b/>
        <sz val="11"/>
        <rFont val="宋体"/>
        <charset val="134"/>
      </rPr>
      <t>招聘单位名称</t>
    </r>
  </si>
  <si>
    <r>
      <rPr>
        <b/>
        <sz val="11"/>
        <rFont val="宋体"/>
        <charset val="134"/>
      </rPr>
      <t>报考岗位代码</t>
    </r>
  </si>
  <si>
    <r>
      <rPr>
        <b/>
        <sz val="11"/>
        <rFont val="宋体"/>
        <charset val="134"/>
      </rPr>
      <t>报考岗位名称</t>
    </r>
  </si>
  <si>
    <r>
      <rPr>
        <b/>
        <sz val="11"/>
        <rFont val="宋体"/>
        <charset val="134"/>
      </rPr>
      <t>招聘人数</t>
    </r>
  </si>
  <si>
    <t>笔试成绩</t>
  </si>
  <si>
    <t>面试成绩</t>
  </si>
  <si>
    <t>总分</t>
  </si>
  <si>
    <t>排名</t>
  </si>
  <si>
    <r>
      <rPr>
        <b/>
        <sz val="11"/>
        <rFont val="宋体"/>
        <charset val="134"/>
      </rPr>
      <t>备注</t>
    </r>
  </si>
  <si>
    <t>20222501221</t>
  </si>
  <si>
    <t>郭然</t>
  </si>
  <si>
    <t>女</t>
  </si>
  <si>
    <t>东兴市东兴中学</t>
  </si>
  <si>
    <t>高中语文教师</t>
  </si>
  <si>
    <t>20229381304</t>
  </si>
  <si>
    <t>冯明亮</t>
  </si>
  <si>
    <t>男</t>
  </si>
  <si>
    <t>高中数学教师</t>
  </si>
  <si>
    <t>20223030821</t>
  </si>
  <si>
    <t>吴云飞</t>
  </si>
  <si>
    <t>20227491202</t>
  </si>
  <si>
    <t>张振华</t>
  </si>
  <si>
    <t>高中物理教师</t>
  </si>
  <si>
    <t>20223350419</t>
  </si>
  <si>
    <t>罗静佳</t>
  </si>
  <si>
    <t>高中地理教师</t>
  </si>
  <si>
    <t>20226740114</t>
  </si>
  <si>
    <t>梁永东</t>
  </si>
  <si>
    <t>高中体育教师</t>
  </si>
  <si>
    <t>20220691719</t>
  </si>
  <si>
    <t>白杨</t>
  </si>
  <si>
    <t>东兴市北仑河中学</t>
  </si>
  <si>
    <t>初中英语教师</t>
  </si>
  <si>
    <t>20224491801</t>
  </si>
  <si>
    <t>刘子晴</t>
  </si>
  <si>
    <t>初中音乐教师</t>
  </si>
  <si>
    <t>20222771701</t>
  </si>
  <si>
    <t>陈怡妃</t>
  </si>
  <si>
    <t>初中心理健康教师</t>
  </si>
  <si>
    <t>20225231020</t>
  </si>
  <si>
    <t>裴祥霞</t>
  </si>
  <si>
    <t>东兴市第二中学</t>
  </si>
  <si>
    <t>初中数学教师</t>
  </si>
  <si>
    <t>20228300916</t>
  </si>
  <si>
    <t>李贵</t>
  </si>
  <si>
    <t>初中历史教师</t>
  </si>
  <si>
    <t>20225260227</t>
  </si>
  <si>
    <t>王万云</t>
  </si>
  <si>
    <t>初中体育教师</t>
  </si>
  <si>
    <t>20225370609</t>
  </si>
  <si>
    <t>汪燕</t>
  </si>
  <si>
    <t>20228771222</t>
  </si>
  <si>
    <t>黄雅韵</t>
  </si>
  <si>
    <t>东兴市第三中学</t>
  </si>
  <si>
    <t>初中政治教师</t>
  </si>
  <si>
    <t>20222751109</t>
  </si>
  <si>
    <t>蓝秀冰</t>
  </si>
  <si>
    <t>初中语文教师</t>
  </si>
  <si>
    <t>20228301720</t>
  </si>
  <si>
    <t>许冠娴</t>
  </si>
  <si>
    <t>20229100408</t>
  </si>
  <si>
    <t>黄咏仪</t>
  </si>
  <si>
    <t>20225440115</t>
  </si>
  <si>
    <t>陈春琴</t>
  </si>
  <si>
    <t>20225071614</t>
  </si>
  <si>
    <t>唐国荣</t>
  </si>
  <si>
    <t>20222640610</t>
  </si>
  <si>
    <t>黄斯挺</t>
  </si>
  <si>
    <t>初中物理教师</t>
  </si>
  <si>
    <t>20223320310</t>
  </si>
  <si>
    <t>李艺莹</t>
  </si>
  <si>
    <t>20222790823</t>
  </si>
  <si>
    <t>麦桂瑜</t>
  </si>
  <si>
    <t>初中化学教师</t>
  </si>
  <si>
    <t>20229991419</t>
  </si>
  <si>
    <t>黄冯美美</t>
  </si>
  <si>
    <t>初中生物教师</t>
  </si>
  <si>
    <t>20220480804</t>
  </si>
  <si>
    <t>翟高也</t>
  </si>
  <si>
    <t>20222650103</t>
  </si>
  <si>
    <t>叶丽梅</t>
  </si>
  <si>
    <t>20223230116</t>
  </si>
  <si>
    <t>凌小惠</t>
  </si>
  <si>
    <t>初中地理教师</t>
  </si>
  <si>
    <t>20220720504</t>
  </si>
  <si>
    <t>周旋</t>
  </si>
  <si>
    <t>20221301803</t>
  </si>
  <si>
    <t>曹旭晓</t>
  </si>
  <si>
    <t>20220870529</t>
  </si>
  <si>
    <t>唐玉丽</t>
  </si>
  <si>
    <t>20220760409</t>
  </si>
  <si>
    <t>杨雨缘</t>
  </si>
  <si>
    <t>20225270129</t>
  </si>
  <si>
    <t>宋智慧</t>
  </si>
  <si>
    <t>20229041420</t>
  </si>
  <si>
    <t>谭家辉</t>
  </si>
  <si>
    <t>20221070805</t>
  </si>
  <si>
    <t>赵沛淇</t>
  </si>
  <si>
    <t>东兴市实验学校（中学部）</t>
  </si>
  <si>
    <t>20228990410</t>
  </si>
  <si>
    <t>戴婷婷</t>
  </si>
  <si>
    <t>20223171402</t>
  </si>
  <si>
    <t>范春燕</t>
  </si>
  <si>
    <t>初中美术教师</t>
  </si>
  <si>
    <t>20228451509</t>
  </si>
  <si>
    <t>冯贵兰</t>
  </si>
  <si>
    <t>20224730423</t>
  </si>
  <si>
    <t>王其秋</t>
  </si>
  <si>
    <t>东兴市实验学校（小学部）</t>
  </si>
  <si>
    <t>小学语文教师</t>
  </si>
  <si>
    <t>20221931522</t>
  </si>
  <si>
    <t>莫惠婷</t>
  </si>
  <si>
    <t>20226551905</t>
  </si>
  <si>
    <t>陈彩凤</t>
  </si>
  <si>
    <t>20220410301</t>
  </si>
  <si>
    <t>韦玲莉</t>
  </si>
  <si>
    <t>小学数学教师</t>
  </si>
  <si>
    <t>20228851806</t>
  </si>
  <si>
    <t>李婷婷</t>
  </si>
  <si>
    <t>20222580601</t>
  </si>
  <si>
    <t>谭华琼</t>
  </si>
  <si>
    <t>20220871113</t>
  </si>
  <si>
    <t>沈琪</t>
  </si>
  <si>
    <t>小学英语教师</t>
  </si>
  <si>
    <t>20221921208</t>
  </si>
  <si>
    <t>林雨莹</t>
  </si>
  <si>
    <t>东兴市第一小学</t>
  </si>
  <si>
    <t>20222411025</t>
  </si>
  <si>
    <t>黄华娟</t>
  </si>
  <si>
    <t>20227330425</t>
  </si>
  <si>
    <t>卢锦霞</t>
  </si>
  <si>
    <t>20222640303</t>
  </si>
  <si>
    <t>蔡卓萍</t>
  </si>
  <si>
    <t>20225841825</t>
  </si>
  <si>
    <t>陈影</t>
  </si>
  <si>
    <t>20221921228</t>
  </si>
  <si>
    <t>江勇</t>
  </si>
  <si>
    <t>小学体育教师</t>
  </si>
  <si>
    <t>20223951311</t>
  </si>
  <si>
    <t>黎栩诺</t>
  </si>
  <si>
    <t>东兴市第二小学</t>
  </si>
  <si>
    <t>20227881406</t>
  </si>
  <si>
    <t>毛嘉欣</t>
  </si>
  <si>
    <t>20228441909</t>
  </si>
  <si>
    <t>王敏远</t>
  </si>
  <si>
    <t>20227871826</t>
  </si>
  <si>
    <t>李心怡</t>
  </si>
  <si>
    <t>20228620605</t>
  </si>
  <si>
    <t>韦彬</t>
  </si>
  <si>
    <t>20226771514</t>
  </si>
  <si>
    <t>涂小莹</t>
  </si>
  <si>
    <t>小学音乐教师</t>
  </si>
  <si>
    <t>20222641426</t>
  </si>
  <si>
    <t>唐菁鸿</t>
  </si>
  <si>
    <t>小学美术教师</t>
  </si>
  <si>
    <t>20224910511</t>
  </si>
  <si>
    <t>凌雪雯</t>
  </si>
  <si>
    <t>东兴市第三小学</t>
  </si>
  <si>
    <t>20224711408</t>
  </si>
  <si>
    <t>黄杏清</t>
  </si>
  <si>
    <t>20225050618</t>
  </si>
  <si>
    <t>黄梦琪</t>
  </si>
  <si>
    <t>20220610318</t>
  </si>
  <si>
    <t>唐国泰</t>
  </si>
  <si>
    <t>20222782011</t>
  </si>
  <si>
    <t>黄稚晴</t>
  </si>
  <si>
    <t>小学信息技术教师</t>
  </si>
  <si>
    <t>20228460729</t>
  </si>
  <si>
    <t>杨文君</t>
  </si>
  <si>
    <t>东兴市第七小学</t>
  </si>
  <si>
    <r>
      <rPr>
        <sz val="11"/>
        <rFont val="宋体"/>
        <charset val="134"/>
      </rPr>
      <t>小学语文教师</t>
    </r>
    <r>
      <rPr>
        <sz val="11"/>
        <rFont val="Times New Roman"/>
        <charset val="134"/>
      </rPr>
      <t>A</t>
    </r>
  </si>
  <si>
    <t>20229161711</t>
  </si>
  <si>
    <t>石名秀</t>
  </si>
  <si>
    <t>20228790111</t>
  </si>
  <si>
    <t>罗子源</t>
  </si>
  <si>
    <t>20228711213</t>
  </si>
  <si>
    <t>黄木娥</t>
  </si>
  <si>
    <r>
      <rPr>
        <sz val="11"/>
        <rFont val="宋体"/>
        <charset val="134"/>
      </rPr>
      <t>小学语文教师</t>
    </r>
    <r>
      <rPr>
        <sz val="11"/>
        <rFont val="Times New Roman"/>
        <charset val="134"/>
      </rPr>
      <t>B</t>
    </r>
  </si>
  <si>
    <t>20229042012</t>
  </si>
  <si>
    <t>张和锐</t>
  </si>
  <si>
    <t>20228660730</t>
  </si>
  <si>
    <t>王国庭</t>
  </si>
  <si>
    <t>20227130620</t>
  </si>
  <si>
    <t>归婉婷</t>
  </si>
  <si>
    <r>
      <rPr>
        <sz val="11"/>
        <rFont val="宋体"/>
        <charset val="134"/>
      </rPr>
      <t>小学数学教师</t>
    </r>
    <r>
      <rPr>
        <sz val="11"/>
        <rFont val="Times New Roman"/>
        <charset val="134"/>
      </rPr>
      <t>A</t>
    </r>
  </si>
  <si>
    <t>20222631316</t>
  </si>
  <si>
    <t>耿家健</t>
  </si>
  <si>
    <t>20226000308</t>
  </si>
  <si>
    <t>易冬梅</t>
  </si>
  <si>
    <t>20223091430</t>
  </si>
  <si>
    <t>洪春林</t>
  </si>
  <si>
    <r>
      <rPr>
        <sz val="11"/>
        <rFont val="宋体"/>
        <charset val="134"/>
      </rPr>
      <t>小学数学教师</t>
    </r>
    <r>
      <rPr>
        <sz val="11"/>
        <rFont val="Times New Roman"/>
        <charset val="134"/>
      </rPr>
      <t>B</t>
    </r>
  </si>
  <si>
    <t>20229230401</t>
  </si>
  <si>
    <t>苏莹</t>
  </si>
  <si>
    <t>20224311813</t>
  </si>
  <si>
    <t>陈桂斌</t>
  </si>
  <si>
    <t>20229490321</t>
  </si>
  <si>
    <t>李珑文</t>
  </si>
  <si>
    <t>20221801501</t>
  </si>
  <si>
    <t>傅万婵</t>
  </si>
  <si>
    <t>20221510326</t>
  </si>
  <si>
    <t>李薇</t>
  </si>
  <si>
    <t>20224710522</t>
  </si>
  <si>
    <t>吴丽</t>
  </si>
  <si>
    <t>20226570929</t>
  </si>
  <si>
    <t>施威梅</t>
  </si>
  <si>
    <t>20222700210</t>
  </si>
  <si>
    <t>邓铭宇</t>
  </si>
  <si>
    <t>20229040403</t>
  </si>
  <si>
    <t>陆李娟</t>
  </si>
  <si>
    <t>20226571815</t>
  </si>
  <si>
    <t>梁言</t>
  </si>
  <si>
    <t>东兴市华侨学校</t>
  </si>
  <si>
    <t>20227140223</t>
  </si>
  <si>
    <t>李琳</t>
  </si>
  <si>
    <t>20229201128</t>
  </si>
  <si>
    <t>郑金馨</t>
  </si>
  <si>
    <t>20224481319</t>
  </si>
  <si>
    <t>熊明清</t>
  </si>
  <si>
    <t>20229291006</t>
  </si>
  <si>
    <t>何婉瑕</t>
  </si>
  <si>
    <t>20220861105</t>
  </si>
  <si>
    <t>张爱民</t>
  </si>
  <si>
    <t>20220530518</t>
  </si>
  <si>
    <t>林天霞</t>
  </si>
  <si>
    <t>20226690624</t>
  </si>
  <si>
    <t>谢海红</t>
  </si>
  <si>
    <t>20222581413</t>
  </si>
  <si>
    <t>张继燕</t>
  </si>
  <si>
    <t>20225051504</t>
  </si>
  <si>
    <t>朱芷弦</t>
  </si>
  <si>
    <t>20228671930</t>
  </si>
  <si>
    <t>冯德宇</t>
  </si>
  <si>
    <t>20228860225</t>
  </si>
  <si>
    <t>王国菁</t>
  </si>
  <si>
    <t>20225250219</t>
  </si>
  <si>
    <t>严婷</t>
  </si>
  <si>
    <t>东兴市东兴镇中心小学（校本部）</t>
  </si>
  <si>
    <t>20228841002</t>
  </si>
  <si>
    <t>刘丽婷</t>
  </si>
  <si>
    <t>东兴市幼儿园</t>
  </si>
  <si>
    <t>幼儿园教师</t>
  </si>
  <si>
    <t>20223150406</t>
  </si>
  <si>
    <t>陈彩虹</t>
  </si>
  <si>
    <t>东兴市第一幼儿园</t>
  </si>
  <si>
    <t>20224530630</t>
  </si>
  <si>
    <t>姚兆彩</t>
  </si>
  <si>
    <t>20224790526</t>
  </si>
  <si>
    <t>陆美廷</t>
  </si>
  <si>
    <t>东兴市东兴镇中心幼儿园</t>
  </si>
  <si>
    <t>20227880520</t>
  </si>
  <si>
    <t>陈海燕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</si>
</sst>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20"/>
      <color theme="1"/>
      <name val="Times New Roman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/>
    </xf>
    <xf numFmtId="0" fontId="7" fillId="0" borderId="4" xfId="0" applyFont="1" applyFill="1" applyBorder="1" applyAlignment="1">
      <alignment vertical="center"/>
    </xf>
    <xf numFmtId="0" fontId="8" fillId="0" borderId="1" xfId="49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99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3"/>
  <sheetViews>
    <sheetView tabSelected="1" zoomScale="85" zoomScaleNormal="85" workbookViewId="0">
      <pane ySplit="3" topLeftCell="A4" activePane="bottomLeft" state="frozen"/>
      <selection/>
      <selection pane="bottomLeft" activeCell="Q6" sqref="Q6"/>
    </sheetView>
  </sheetViews>
  <sheetFormatPr defaultColWidth="9" defaultRowHeight="15"/>
  <cols>
    <col min="1" max="1" width="4.875" style="2" customWidth="1"/>
    <col min="2" max="2" width="12.125" style="2" customWidth="1"/>
    <col min="3" max="3" width="9.625" style="2" customWidth="1"/>
    <col min="4" max="4" width="5.5" style="3" customWidth="1"/>
    <col min="5" max="5" width="16.25" style="4" customWidth="1"/>
    <col min="6" max="6" width="13.625" style="5" customWidth="1"/>
    <col min="7" max="7" width="14.4416666666667" style="2" customWidth="1"/>
    <col min="8" max="10" width="9" style="3"/>
    <col min="11" max="12" width="9.40833333333333" style="3" customWidth="1"/>
    <col min="13" max="13" width="6.5" style="4" customWidth="1"/>
  </cols>
  <sheetData>
    <row r="1" ht="24.95" customHeight="1" spans="1:13">
      <c r="A1" s="6" t="s">
        <v>0</v>
      </c>
      <c r="B1" s="6"/>
      <c r="C1" s="7"/>
      <c r="D1" s="5"/>
      <c r="E1" s="8"/>
      <c r="G1" s="7"/>
      <c r="H1" s="5"/>
      <c r="I1" s="5"/>
      <c r="J1" s="5"/>
      <c r="K1" s="5"/>
      <c r="L1" s="5"/>
      <c r="M1" s="8"/>
    </row>
    <row r="2" ht="59.1" customHeight="1" spans="1:13">
      <c r="A2" s="9" t="s">
        <v>1</v>
      </c>
      <c r="B2" s="10"/>
      <c r="C2" s="10"/>
      <c r="D2" s="10"/>
      <c r="E2" s="9"/>
      <c r="G2" s="10"/>
      <c r="H2" s="10"/>
      <c r="I2" s="10"/>
      <c r="J2" s="10"/>
      <c r="K2" s="10"/>
      <c r="L2" s="10"/>
      <c r="M2" s="9"/>
    </row>
    <row r="3" ht="33" customHeight="1" spans="1:1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28" t="s">
        <v>10</v>
      </c>
      <c r="J3" s="28" t="s">
        <v>11</v>
      </c>
      <c r="K3" s="28" t="s">
        <v>12</v>
      </c>
      <c r="L3" s="28" t="s">
        <v>13</v>
      </c>
      <c r="M3" s="12" t="s">
        <v>14</v>
      </c>
    </row>
    <row r="4" s="1" customFormat="1" ht="32.1" customHeight="1" spans="1:13">
      <c r="A4" s="13">
        <f t="shared" ref="A4:A9" si="0">ROW()-3</f>
        <v>1</v>
      </c>
      <c r="B4" s="13" t="s">
        <v>15</v>
      </c>
      <c r="C4" s="14" t="s">
        <v>16</v>
      </c>
      <c r="D4" s="14" t="s">
        <v>17</v>
      </c>
      <c r="E4" s="15" t="s">
        <v>18</v>
      </c>
      <c r="F4" s="13">
        <v>4506810001</v>
      </c>
      <c r="G4" s="14" t="s">
        <v>19</v>
      </c>
      <c r="H4" s="13">
        <v>1</v>
      </c>
      <c r="I4" s="29">
        <v>69.5</v>
      </c>
      <c r="J4" s="13">
        <v>78.88</v>
      </c>
      <c r="K4" s="13">
        <f t="shared" ref="K4:K9" si="1">IFERROR(I4*0.5+J4*0.5,0)</f>
        <v>74.19</v>
      </c>
      <c r="L4" s="13">
        <v>1</v>
      </c>
      <c r="M4" s="16"/>
    </row>
    <row r="5" s="1" customFormat="1" ht="32.1" customHeight="1" spans="1:13">
      <c r="A5" s="13">
        <f t="shared" si="0"/>
        <v>2</v>
      </c>
      <c r="B5" s="13" t="s">
        <v>20</v>
      </c>
      <c r="C5" s="14" t="s">
        <v>21</v>
      </c>
      <c r="D5" s="14" t="s">
        <v>22</v>
      </c>
      <c r="E5" s="15" t="s">
        <v>18</v>
      </c>
      <c r="F5" s="16">
        <v>4506810002</v>
      </c>
      <c r="G5" s="15" t="s">
        <v>23</v>
      </c>
      <c r="H5" s="16">
        <v>2</v>
      </c>
      <c r="I5" s="29">
        <v>57</v>
      </c>
      <c r="J5" s="18">
        <v>81.06</v>
      </c>
      <c r="K5" s="13">
        <f t="shared" si="1"/>
        <v>69.03</v>
      </c>
      <c r="L5" s="13">
        <v>1</v>
      </c>
      <c r="M5" s="16"/>
    </row>
    <row r="6" s="1" customFormat="1" ht="32.1" customHeight="1" spans="1:13">
      <c r="A6" s="13">
        <f t="shared" si="0"/>
        <v>3</v>
      </c>
      <c r="B6" s="13" t="s">
        <v>24</v>
      </c>
      <c r="C6" s="14" t="s">
        <v>25</v>
      </c>
      <c r="D6" s="14" t="s">
        <v>22</v>
      </c>
      <c r="E6" s="16"/>
      <c r="F6" s="16"/>
      <c r="G6" s="16"/>
      <c r="H6" s="16"/>
      <c r="I6" s="29">
        <v>50</v>
      </c>
      <c r="J6" s="18">
        <v>84</v>
      </c>
      <c r="K6" s="13">
        <f t="shared" si="1"/>
        <v>67</v>
      </c>
      <c r="L6" s="13">
        <v>2</v>
      </c>
      <c r="M6" s="16"/>
    </row>
    <row r="7" s="1" customFormat="1" ht="32.1" customHeight="1" spans="1:13">
      <c r="A7" s="13">
        <f t="shared" si="0"/>
        <v>4</v>
      </c>
      <c r="B7" s="13" t="s">
        <v>26</v>
      </c>
      <c r="C7" s="14" t="s">
        <v>27</v>
      </c>
      <c r="D7" s="14" t="s">
        <v>22</v>
      </c>
      <c r="E7" s="15" t="s">
        <v>18</v>
      </c>
      <c r="F7" s="13">
        <v>4506810003</v>
      </c>
      <c r="G7" s="15" t="s">
        <v>28</v>
      </c>
      <c r="H7" s="13">
        <v>1</v>
      </c>
      <c r="I7" s="29">
        <v>58</v>
      </c>
      <c r="J7" s="30">
        <v>86.26</v>
      </c>
      <c r="K7" s="13">
        <f t="shared" si="1"/>
        <v>72.13</v>
      </c>
      <c r="L7" s="13">
        <f>RANK(K7,K7:K7)</f>
        <v>1</v>
      </c>
      <c r="M7" s="16"/>
    </row>
    <row r="8" s="1" customFormat="1" ht="32.1" customHeight="1" spans="1:13">
      <c r="A8" s="13">
        <f t="shared" si="0"/>
        <v>5</v>
      </c>
      <c r="B8" s="13" t="s">
        <v>29</v>
      </c>
      <c r="C8" s="14" t="s">
        <v>30</v>
      </c>
      <c r="D8" s="14" t="s">
        <v>17</v>
      </c>
      <c r="E8" s="15" t="s">
        <v>18</v>
      </c>
      <c r="F8" s="17">
        <v>4506810005</v>
      </c>
      <c r="G8" s="14" t="s">
        <v>31</v>
      </c>
      <c r="H8" s="13">
        <v>1</v>
      </c>
      <c r="I8" s="29">
        <v>52</v>
      </c>
      <c r="J8" s="30">
        <v>86.85</v>
      </c>
      <c r="K8" s="13">
        <f t="shared" si="1"/>
        <v>69.425</v>
      </c>
      <c r="L8" s="13">
        <v>1</v>
      </c>
      <c r="M8" s="16"/>
    </row>
    <row r="9" s="1" customFormat="1" ht="32.1" customHeight="1" spans="1:13">
      <c r="A9" s="13">
        <f t="shared" si="0"/>
        <v>6</v>
      </c>
      <c r="B9" s="13" t="s">
        <v>32</v>
      </c>
      <c r="C9" s="14" t="s">
        <v>33</v>
      </c>
      <c r="D9" s="14" t="s">
        <v>22</v>
      </c>
      <c r="E9" s="15" t="s">
        <v>18</v>
      </c>
      <c r="F9" s="13">
        <v>4506810007</v>
      </c>
      <c r="G9" s="14" t="s">
        <v>34</v>
      </c>
      <c r="H9" s="13">
        <v>1</v>
      </c>
      <c r="I9" s="29">
        <v>72.5</v>
      </c>
      <c r="J9" s="30">
        <v>91.27</v>
      </c>
      <c r="K9" s="13">
        <f t="shared" si="1"/>
        <v>81.885</v>
      </c>
      <c r="L9" s="13">
        <v>1</v>
      </c>
      <c r="M9" s="16"/>
    </row>
    <row r="10" s="1" customFormat="1" ht="32.1" customHeight="1" spans="1:13">
      <c r="A10" s="13">
        <f t="shared" ref="A10:A28" si="2">ROW()-3</f>
        <v>7</v>
      </c>
      <c r="B10" s="13" t="s">
        <v>35</v>
      </c>
      <c r="C10" s="14" t="s">
        <v>36</v>
      </c>
      <c r="D10" s="14" t="s">
        <v>22</v>
      </c>
      <c r="E10" s="15" t="s">
        <v>37</v>
      </c>
      <c r="F10" s="13">
        <v>4506810010</v>
      </c>
      <c r="G10" s="14" t="s">
        <v>38</v>
      </c>
      <c r="H10" s="13">
        <v>1</v>
      </c>
      <c r="I10" s="29">
        <v>64</v>
      </c>
      <c r="J10" s="30">
        <v>89.7</v>
      </c>
      <c r="K10" s="13">
        <f t="shared" ref="K10:K26" si="3">IFERROR(I10*0.5+J10*0.5,0)</f>
        <v>76.85</v>
      </c>
      <c r="L10" s="13">
        <f>RANK(K7,$K$7:$K$7)</f>
        <v>1</v>
      </c>
      <c r="M10" s="16"/>
    </row>
    <row r="11" s="1" customFormat="1" ht="32.1" customHeight="1" spans="1:13">
      <c r="A11" s="13">
        <f t="shared" si="2"/>
        <v>8</v>
      </c>
      <c r="B11" s="13" t="s">
        <v>39</v>
      </c>
      <c r="C11" s="14" t="s">
        <v>40</v>
      </c>
      <c r="D11" s="14" t="s">
        <v>17</v>
      </c>
      <c r="E11" s="15" t="s">
        <v>37</v>
      </c>
      <c r="F11" s="17">
        <v>4506810011</v>
      </c>
      <c r="G11" s="14" t="s">
        <v>41</v>
      </c>
      <c r="H11" s="13">
        <v>1</v>
      </c>
      <c r="I11" s="29">
        <v>48</v>
      </c>
      <c r="J11" s="30">
        <v>86.51</v>
      </c>
      <c r="K11" s="13">
        <f t="shared" si="3"/>
        <v>67.255</v>
      </c>
      <c r="L11" s="13">
        <v>1</v>
      </c>
      <c r="M11" s="16"/>
    </row>
    <row r="12" s="1" customFormat="1" ht="32.1" customHeight="1" spans="1:13">
      <c r="A12" s="13">
        <f t="shared" si="2"/>
        <v>9</v>
      </c>
      <c r="B12" s="13" t="s">
        <v>42</v>
      </c>
      <c r="C12" s="14" t="s">
        <v>43</v>
      </c>
      <c r="D12" s="14" t="s">
        <v>17</v>
      </c>
      <c r="E12" s="15" t="s">
        <v>37</v>
      </c>
      <c r="F12" s="13">
        <v>4506810012</v>
      </c>
      <c r="G12" s="14" t="s">
        <v>44</v>
      </c>
      <c r="H12" s="13">
        <v>1</v>
      </c>
      <c r="I12" s="29">
        <v>66</v>
      </c>
      <c r="J12" s="30">
        <v>86.12</v>
      </c>
      <c r="K12" s="13">
        <f t="shared" si="3"/>
        <v>76.06</v>
      </c>
      <c r="L12" s="13">
        <v>1</v>
      </c>
      <c r="M12" s="16"/>
    </row>
    <row r="13" s="1" customFormat="1" ht="32.1" customHeight="1" spans="1:13">
      <c r="A13" s="13">
        <f t="shared" si="2"/>
        <v>10</v>
      </c>
      <c r="B13" s="13" t="s">
        <v>45</v>
      </c>
      <c r="C13" s="14" t="s">
        <v>46</v>
      </c>
      <c r="D13" s="14" t="s">
        <v>17</v>
      </c>
      <c r="E13" s="15" t="s">
        <v>47</v>
      </c>
      <c r="F13" s="13">
        <v>4506810013</v>
      </c>
      <c r="G13" s="14" t="s">
        <v>48</v>
      </c>
      <c r="H13" s="13">
        <v>1</v>
      </c>
      <c r="I13" s="29">
        <v>64.5</v>
      </c>
      <c r="J13" s="18">
        <v>90.23</v>
      </c>
      <c r="K13" s="13">
        <f t="shared" si="3"/>
        <v>77.365</v>
      </c>
      <c r="L13" s="13">
        <v>1</v>
      </c>
      <c r="M13" s="16"/>
    </row>
    <row r="14" s="1" customFormat="1" ht="32.1" customHeight="1" spans="1:13">
      <c r="A14" s="13">
        <f t="shared" si="2"/>
        <v>11</v>
      </c>
      <c r="B14" s="13" t="s">
        <v>49</v>
      </c>
      <c r="C14" s="14" t="s">
        <v>50</v>
      </c>
      <c r="D14" s="14" t="s">
        <v>22</v>
      </c>
      <c r="E14" s="15" t="s">
        <v>47</v>
      </c>
      <c r="F14" s="13">
        <v>4506810015</v>
      </c>
      <c r="G14" s="14" t="s">
        <v>51</v>
      </c>
      <c r="H14" s="13">
        <v>1</v>
      </c>
      <c r="I14" s="29">
        <v>66</v>
      </c>
      <c r="J14" s="13">
        <v>84.06</v>
      </c>
      <c r="K14" s="13">
        <f t="shared" si="3"/>
        <v>75.03</v>
      </c>
      <c r="L14" s="13">
        <v>1</v>
      </c>
      <c r="M14" s="16"/>
    </row>
    <row r="15" s="1" customFormat="1" ht="32.1" customHeight="1" spans="1:13">
      <c r="A15" s="13">
        <f t="shared" si="2"/>
        <v>12</v>
      </c>
      <c r="B15" s="13" t="s">
        <v>52</v>
      </c>
      <c r="C15" s="14" t="s">
        <v>53</v>
      </c>
      <c r="D15" s="14" t="s">
        <v>22</v>
      </c>
      <c r="E15" s="15" t="s">
        <v>47</v>
      </c>
      <c r="F15" s="17">
        <v>4506810017</v>
      </c>
      <c r="G15" s="14" t="s">
        <v>54</v>
      </c>
      <c r="H15" s="13">
        <v>1</v>
      </c>
      <c r="I15" s="29">
        <v>51.5</v>
      </c>
      <c r="J15" s="13">
        <v>85.72</v>
      </c>
      <c r="K15" s="13">
        <f t="shared" si="3"/>
        <v>68.61</v>
      </c>
      <c r="L15" s="13">
        <v>1</v>
      </c>
      <c r="M15" s="16"/>
    </row>
    <row r="16" s="1" customFormat="1" ht="32.1" customHeight="1" spans="1:13">
      <c r="A16" s="13">
        <f t="shared" si="2"/>
        <v>13</v>
      </c>
      <c r="B16" s="13" t="s">
        <v>55</v>
      </c>
      <c r="C16" s="14" t="s">
        <v>56</v>
      </c>
      <c r="D16" s="14" t="s">
        <v>17</v>
      </c>
      <c r="E16" s="15" t="s">
        <v>47</v>
      </c>
      <c r="F16" s="17">
        <v>4506810018</v>
      </c>
      <c r="G16" s="14" t="s">
        <v>41</v>
      </c>
      <c r="H16" s="13">
        <v>1</v>
      </c>
      <c r="I16" s="29">
        <v>52</v>
      </c>
      <c r="J16" s="13">
        <v>89.61</v>
      </c>
      <c r="K16" s="13">
        <f t="shared" si="3"/>
        <v>70.805</v>
      </c>
      <c r="L16" s="13">
        <v>1</v>
      </c>
      <c r="M16" s="16"/>
    </row>
    <row r="17" s="1" customFormat="1" ht="32.1" customHeight="1" spans="1:13">
      <c r="A17" s="13">
        <f t="shared" si="2"/>
        <v>14</v>
      </c>
      <c r="B17" s="13" t="s">
        <v>57</v>
      </c>
      <c r="C17" s="14" t="s">
        <v>58</v>
      </c>
      <c r="D17" s="14" t="s">
        <v>17</v>
      </c>
      <c r="E17" s="14" t="s">
        <v>59</v>
      </c>
      <c r="F17" s="13">
        <v>4506810019</v>
      </c>
      <c r="G17" s="14" t="s">
        <v>60</v>
      </c>
      <c r="H17" s="13">
        <v>1</v>
      </c>
      <c r="I17" s="29">
        <v>79</v>
      </c>
      <c r="J17" s="13">
        <v>90.32</v>
      </c>
      <c r="K17" s="13">
        <f t="shared" si="3"/>
        <v>84.66</v>
      </c>
      <c r="L17" s="13">
        <v>1</v>
      </c>
      <c r="M17" s="16"/>
    </row>
    <row r="18" s="1" customFormat="1" ht="32.1" customHeight="1" spans="1:13">
      <c r="A18" s="13">
        <f t="shared" si="2"/>
        <v>15</v>
      </c>
      <c r="B18" s="13" t="s">
        <v>61</v>
      </c>
      <c r="C18" s="14" t="s">
        <v>62</v>
      </c>
      <c r="D18" s="14" t="s">
        <v>17</v>
      </c>
      <c r="E18" s="14" t="s">
        <v>59</v>
      </c>
      <c r="F18" s="13">
        <v>4506810020</v>
      </c>
      <c r="G18" s="14" t="s">
        <v>63</v>
      </c>
      <c r="H18" s="13">
        <v>4</v>
      </c>
      <c r="I18" s="29">
        <v>74</v>
      </c>
      <c r="J18" s="13">
        <v>88.9</v>
      </c>
      <c r="K18" s="13">
        <f t="shared" si="3"/>
        <v>81.45</v>
      </c>
      <c r="L18" s="13">
        <f>RANK(K18,$K$18:$K$21)</f>
        <v>1</v>
      </c>
      <c r="M18" s="16"/>
    </row>
    <row r="19" s="1" customFormat="1" ht="32.1" customHeight="1" spans="1:13">
      <c r="A19" s="13">
        <f t="shared" si="2"/>
        <v>16</v>
      </c>
      <c r="B19" s="13" t="s">
        <v>64</v>
      </c>
      <c r="C19" s="14" t="s">
        <v>65</v>
      </c>
      <c r="D19" s="14" t="s">
        <v>17</v>
      </c>
      <c r="E19" s="13"/>
      <c r="F19" s="13"/>
      <c r="G19" s="13"/>
      <c r="H19" s="13"/>
      <c r="I19" s="29">
        <v>69.5</v>
      </c>
      <c r="J19" s="13">
        <v>88.46</v>
      </c>
      <c r="K19" s="13">
        <f t="shared" si="3"/>
        <v>78.98</v>
      </c>
      <c r="L19" s="13">
        <f>RANK(K19,$K$18:$K$21)</f>
        <v>2</v>
      </c>
      <c r="M19" s="16"/>
    </row>
    <row r="20" s="1" customFormat="1" ht="32.1" customHeight="1" spans="1:13">
      <c r="A20" s="13">
        <f t="shared" si="2"/>
        <v>17</v>
      </c>
      <c r="B20" s="13" t="s">
        <v>66</v>
      </c>
      <c r="C20" s="14" t="s">
        <v>67</v>
      </c>
      <c r="D20" s="14" t="s">
        <v>17</v>
      </c>
      <c r="E20" s="13"/>
      <c r="F20" s="13"/>
      <c r="G20" s="13"/>
      <c r="H20" s="13"/>
      <c r="I20" s="29">
        <v>66</v>
      </c>
      <c r="J20" s="13">
        <v>86.8</v>
      </c>
      <c r="K20" s="13">
        <f t="shared" si="3"/>
        <v>76.4</v>
      </c>
      <c r="L20" s="13">
        <f>RANK(K20,$K$18:$K$21)</f>
        <v>3</v>
      </c>
      <c r="M20" s="16"/>
    </row>
    <row r="21" s="1" customFormat="1" ht="32.1" customHeight="1" spans="1:13">
      <c r="A21" s="13">
        <f t="shared" si="2"/>
        <v>18</v>
      </c>
      <c r="B21" s="13" t="s">
        <v>68</v>
      </c>
      <c r="C21" s="14" t="s">
        <v>69</v>
      </c>
      <c r="D21" s="14" t="s">
        <v>17</v>
      </c>
      <c r="E21" s="13"/>
      <c r="F21" s="13"/>
      <c r="G21" s="13"/>
      <c r="H21" s="13"/>
      <c r="I21" s="29">
        <v>57.5</v>
      </c>
      <c r="J21" s="13">
        <v>89.6</v>
      </c>
      <c r="K21" s="13">
        <f t="shared" si="3"/>
        <v>73.55</v>
      </c>
      <c r="L21" s="13">
        <f>RANK(K21,$K$18:$K$21)</f>
        <v>4</v>
      </c>
      <c r="M21" s="16"/>
    </row>
    <row r="22" s="1" customFormat="1" ht="32.1" customHeight="1" spans="1:13">
      <c r="A22" s="13">
        <f t="shared" si="2"/>
        <v>19</v>
      </c>
      <c r="B22" s="13" t="s">
        <v>70</v>
      </c>
      <c r="C22" s="14" t="s">
        <v>71</v>
      </c>
      <c r="D22" s="14" t="s">
        <v>22</v>
      </c>
      <c r="E22" s="14" t="s">
        <v>59</v>
      </c>
      <c r="F22" s="13">
        <v>4506810021</v>
      </c>
      <c r="G22" s="14" t="s">
        <v>48</v>
      </c>
      <c r="H22" s="18">
        <v>1</v>
      </c>
      <c r="I22" s="29">
        <v>45.5</v>
      </c>
      <c r="J22" s="13">
        <v>78.98</v>
      </c>
      <c r="K22" s="13">
        <f t="shared" si="3"/>
        <v>62.24</v>
      </c>
      <c r="L22" s="13">
        <v>1</v>
      </c>
      <c r="M22" s="16"/>
    </row>
    <row r="23" s="1" customFormat="1" ht="32.1" customHeight="1" spans="1:13">
      <c r="A23" s="13">
        <f t="shared" si="2"/>
        <v>20</v>
      </c>
      <c r="B23" s="13" t="s">
        <v>72</v>
      </c>
      <c r="C23" s="14" t="s">
        <v>73</v>
      </c>
      <c r="D23" s="14" t="s">
        <v>22</v>
      </c>
      <c r="E23" s="14" t="s">
        <v>59</v>
      </c>
      <c r="F23" s="13">
        <v>4506810022</v>
      </c>
      <c r="G23" s="14" t="s">
        <v>74</v>
      </c>
      <c r="H23" s="13">
        <v>2</v>
      </c>
      <c r="I23" s="29">
        <v>56</v>
      </c>
      <c r="J23" s="13">
        <v>85.13</v>
      </c>
      <c r="K23" s="13">
        <f t="shared" si="3"/>
        <v>70.565</v>
      </c>
      <c r="L23" s="13">
        <v>1</v>
      </c>
      <c r="M23" s="16"/>
    </row>
    <row r="24" s="1" customFormat="1" ht="32.1" customHeight="1" spans="1:13">
      <c r="A24" s="13">
        <f t="shared" si="2"/>
        <v>21</v>
      </c>
      <c r="B24" s="13" t="s">
        <v>75</v>
      </c>
      <c r="C24" s="14" t="s">
        <v>76</v>
      </c>
      <c r="D24" s="14" t="s">
        <v>17</v>
      </c>
      <c r="E24" s="13"/>
      <c r="F24" s="13"/>
      <c r="G24" s="13"/>
      <c r="H24" s="13"/>
      <c r="I24" s="29">
        <v>51.5</v>
      </c>
      <c r="J24" s="13">
        <v>80.54</v>
      </c>
      <c r="K24" s="13">
        <f t="shared" si="3"/>
        <v>66.02</v>
      </c>
      <c r="L24" s="13">
        <v>2</v>
      </c>
      <c r="M24" s="16"/>
    </row>
    <row r="25" s="1" customFormat="1" ht="32.1" customHeight="1" spans="1:13">
      <c r="A25" s="13">
        <f t="shared" si="2"/>
        <v>22</v>
      </c>
      <c r="B25" s="13" t="s">
        <v>77</v>
      </c>
      <c r="C25" s="14" t="s">
        <v>78</v>
      </c>
      <c r="D25" s="14" t="s">
        <v>22</v>
      </c>
      <c r="E25" s="14" t="s">
        <v>59</v>
      </c>
      <c r="F25" s="13">
        <v>4506810023</v>
      </c>
      <c r="G25" s="14" t="s">
        <v>79</v>
      </c>
      <c r="H25" s="13">
        <v>1</v>
      </c>
      <c r="I25" s="29">
        <v>64</v>
      </c>
      <c r="J25" s="13">
        <v>85.98</v>
      </c>
      <c r="K25" s="13">
        <f t="shared" si="3"/>
        <v>74.99</v>
      </c>
      <c r="L25" s="13">
        <v>1</v>
      </c>
      <c r="M25" s="16"/>
    </row>
    <row r="26" s="1" customFormat="1" ht="32.1" customHeight="1" spans="1:13">
      <c r="A26" s="13">
        <f t="shared" si="2"/>
        <v>23</v>
      </c>
      <c r="B26" s="13" t="s">
        <v>80</v>
      </c>
      <c r="C26" s="14" t="s">
        <v>81</v>
      </c>
      <c r="D26" s="14" t="s">
        <v>17</v>
      </c>
      <c r="E26" s="14" t="s">
        <v>59</v>
      </c>
      <c r="F26" s="13">
        <v>4506810024</v>
      </c>
      <c r="G26" s="14" t="s">
        <v>82</v>
      </c>
      <c r="H26" s="13">
        <v>1</v>
      </c>
      <c r="I26" s="29">
        <v>68</v>
      </c>
      <c r="J26" s="13">
        <v>84.82</v>
      </c>
      <c r="K26" s="13">
        <f t="shared" si="3"/>
        <v>76.41</v>
      </c>
      <c r="L26" s="13">
        <v>1</v>
      </c>
      <c r="M26" s="16"/>
    </row>
    <row r="27" s="1" customFormat="1" ht="32.1" customHeight="1" spans="1:13">
      <c r="A27" s="13">
        <f t="shared" si="2"/>
        <v>24</v>
      </c>
      <c r="B27" s="13" t="s">
        <v>83</v>
      </c>
      <c r="C27" s="14" t="s">
        <v>84</v>
      </c>
      <c r="D27" s="14" t="s">
        <v>22</v>
      </c>
      <c r="E27" s="14" t="s">
        <v>59</v>
      </c>
      <c r="F27" s="13">
        <v>4506810025</v>
      </c>
      <c r="G27" s="14" t="s">
        <v>51</v>
      </c>
      <c r="H27" s="13">
        <v>2</v>
      </c>
      <c r="I27" s="29">
        <v>62</v>
      </c>
      <c r="J27" s="13">
        <v>88.26</v>
      </c>
      <c r="K27" s="13">
        <f t="shared" ref="K27:K90" si="4">IFERROR(I27*0.5+J27*0.5,0)</f>
        <v>75.13</v>
      </c>
      <c r="L27" s="13">
        <v>1</v>
      </c>
      <c r="M27" s="16"/>
    </row>
    <row r="28" s="1" customFormat="1" ht="32.1" customHeight="1" spans="1:13">
      <c r="A28" s="13">
        <f t="shared" si="2"/>
        <v>25</v>
      </c>
      <c r="B28" s="13" t="s">
        <v>85</v>
      </c>
      <c r="C28" s="14" t="s">
        <v>86</v>
      </c>
      <c r="D28" s="14" t="s">
        <v>17</v>
      </c>
      <c r="E28" s="13"/>
      <c r="F28" s="13"/>
      <c r="G28" s="13"/>
      <c r="H28" s="13"/>
      <c r="I28" s="29">
        <v>51.5</v>
      </c>
      <c r="J28" s="13">
        <v>86.14</v>
      </c>
      <c r="K28" s="13">
        <f t="shared" si="4"/>
        <v>68.82</v>
      </c>
      <c r="L28" s="13">
        <v>2</v>
      </c>
      <c r="M28" s="16"/>
    </row>
    <row r="29" s="1" customFormat="1" ht="32.1" customHeight="1" spans="1:13">
      <c r="A29" s="13">
        <f t="shared" ref="A29:A92" si="5">ROW()-3</f>
        <v>26</v>
      </c>
      <c r="B29" s="13" t="s">
        <v>87</v>
      </c>
      <c r="C29" s="14" t="s">
        <v>88</v>
      </c>
      <c r="D29" s="14" t="s">
        <v>17</v>
      </c>
      <c r="E29" s="14" t="s">
        <v>59</v>
      </c>
      <c r="F29" s="13">
        <v>4506810026</v>
      </c>
      <c r="G29" s="14" t="s">
        <v>89</v>
      </c>
      <c r="H29" s="13">
        <v>2</v>
      </c>
      <c r="I29" s="29">
        <v>66.5</v>
      </c>
      <c r="J29" s="13">
        <v>85.18</v>
      </c>
      <c r="K29" s="13">
        <f t="shared" si="4"/>
        <v>75.84</v>
      </c>
      <c r="L29" s="13">
        <v>1</v>
      </c>
      <c r="M29" s="16"/>
    </row>
    <row r="30" s="1" customFormat="1" ht="32.1" customHeight="1" spans="1:13">
      <c r="A30" s="13">
        <f t="shared" si="5"/>
        <v>27</v>
      </c>
      <c r="B30" s="13" t="s">
        <v>90</v>
      </c>
      <c r="C30" s="14" t="s">
        <v>91</v>
      </c>
      <c r="D30" s="14" t="s">
        <v>17</v>
      </c>
      <c r="E30" s="13"/>
      <c r="F30" s="13"/>
      <c r="G30" s="13"/>
      <c r="H30" s="13"/>
      <c r="I30" s="29">
        <v>57</v>
      </c>
      <c r="J30" s="13">
        <v>87.16</v>
      </c>
      <c r="K30" s="13">
        <f t="shared" si="4"/>
        <v>72.08</v>
      </c>
      <c r="L30" s="13">
        <v>2</v>
      </c>
      <c r="M30" s="16"/>
    </row>
    <row r="31" s="1" customFormat="1" ht="32.1" customHeight="1" spans="1:13">
      <c r="A31" s="13">
        <f t="shared" si="5"/>
        <v>28</v>
      </c>
      <c r="B31" s="13" t="s">
        <v>92</v>
      </c>
      <c r="C31" s="14" t="s">
        <v>93</v>
      </c>
      <c r="D31" s="14" t="s">
        <v>17</v>
      </c>
      <c r="E31" s="14" t="s">
        <v>59</v>
      </c>
      <c r="F31" s="13">
        <v>4506810027</v>
      </c>
      <c r="G31" s="14" t="s">
        <v>38</v>
      </c>
      <c r="H31" s="13">
        <v>4</v>
      </c>
      <c r="I31" s="29">
        <v>73</v>
      </c>
      <c r="J31" s="13">
        <v>87.64</v>
      </c>
      <c r="K31" s="13">
        <f t="shared" si="4"/>
        <v>80.32</v>
      </c>
      <c r="L31" s="13">
        <f>RANK(K31,$K$31:$K$34)</f>
        <v>1</v>
      </c>
      <c r="M31" s="16"/>
    </row>
    <row r="32" s="1" customFormat="1" ht="32.1" customHeight="1" spans="1:13">
      <c r="A32" s="13">
        <f t="shared" si="5"/>
        <v>29</v>
      </c>
      <c r="B32" s="13" t="s">
        <v>94</v>
      </c>
      <c r="C32" s="14" t="s">
        <v>95</v>
      </c>
      <c r="D32" s="14" t="s">
        <v>17</v>
      </c>
      <c r="E32" s="13"/>
      <c r="F32" s="13"/>
      <c r="G32" s="13"/>
      <c r="H32" s="13"/>
      <c r="I32" s="29">
        <v>69</v>
      </c>
      <c r="J32" s="13">
        <v>88.73</v>
      </c>
      <c r="K32" s="13">
        <f t="shared" si="4"/>
        <v>78.865</v>
      </c>
      <c r="L32" s="13">
        <f>RANK(K32,$K$31:$K$34)</f>
        <v>2</v>
      </c>
      <c r="M32" s="16"/>
    </row>
    <row r="33" s="1" customFormat="1" ht="32.1" customHeight="1" spans="1:13">
      <c r="A33" s="13">
        <f t="shared" si="5"/>
        <v>30</v>
      </c>
      <c r="B33" s="13" t="s">
        <v>96</v>
      </c>
      <c r="C33" s="14" t="s">
        <v>97</v>
      </c>
      <c r="D33" s="14" t="s">
        <v>17</v>
      </c>
      <c r="E33" s="13"/>
      <c r="F33" s="13"/>
      <c r="G33" s="13"/>
      <c r="H33" s="13"/>
      <c r="I33" s="29">
        <v>65.5</v>
      </c>
      <c r="J33" s="13">
        <v>86.67</v>
      </c>
      <c r="K33" s="13">
        <f t="shared" si="4"/>
        <v>76.085</v>
      </c>
      <c r="L33" s="13">
        <f>RANK(K33,$K$31:$K$34)</f>
        <v>3</v>
      </c>
      <c r="M33" s="16"/>
    </row>
    <row r="34" s="1" customFormat="1" ht="32.1" customHeight="1" spans="1:13">
      <c r="A34" s="13">
        <f t="shared" si="5"/>
        <v>31</v>
      </c>
      <c r="B34" s="13" t="s">
        <v>98</v>
      </c>
      <c r="C34" s="14" t="s">
        <v>99</v>
      </c>
      <c r="D34" s="14" t="s">
        <v>17</v>
      </c>
      <c r="E34" s="13"/>
      <c r="F34" s="13"/>
      <c r="G34" s="13"/>
      <c r="H34" s="13"/>
      <c r="I34" s="29">
        <v>64.5</v>
      </c>
      <c r="J34" s="13">
        <v>86.47</v>
      </c>
      <c r="K34" s="13">
        <f t="shared" si="4"/>
        <v>75.485</v>
      </c>
      <c r="L34" s="13">
        <f>RANK(K34,$K$31:$K$34)</f>
        <v>4</v>
      </c>
      <c r="M34" s="16"/>
    </row>
    <row r="35" s="1" customFormat="1" ht="32.1" customHeight="1" spans="1:13">
      <c r="A35" s="13">
        <f t="shared" si="5"/>
        <v>32</v>
      </c>
      <c r="B35" s="13" t="s">
        <v>100</v>
      </c>
      <c r="C35" s="14" t="s">
        <v>101</v>
      </c>
      <c r="D35" s="14" t="s">
        <v>22</v>
      </c>
      <c r="E35" s="19" t="s">
        <v>59</v>
      </c>
      <c r="F35" s="20">
        <v>4506810028</v>
      </c>
      <c r="G35" s="14" t="s">
        <v>54</v>
      </c>
      <c r="H35" s="13">
        <v>1</v>
      </c>
      <c r="I35" s="29">
        <v>51</v>
      </c>
      <c r="J35" s="13">
        <v>91.46</v>
      </c>
      <c r="K35" s="13">
        <f t="shared" si="4"/>
        <v>71.23</v>
      </c>
      <c r="L35" s="13">
        <v>1</v>
      </c>
      <c r="M35" s="16"/>
    </row>
    <row r="36" s="1" customFormat="1" ht="32.1" customHeight="1" spans="1:13">
      <c r="A36" s="13">
        <f t="shared" si="5"/>
        <v>33</v>
      </c>
      <c r="B36" s="13" t="s">
        <v>102</v>
      </c>
      <c r="C36" s="14" t="s">
        <v>103</v>
      </c>
      <c r="D36" s="14" t="s">
        <v>17</v>
      </c>
      <c r="E36" s="15" t="s">
        <v>104</v>
      </c>
      <c r="F36" s="13">
        <v>4506810029</v>
      </c>
      <c r="G36" s="14" t="s">
        <v>63</v>
      </c>
      <c r="H36" s="13">
        <v>1</v>
      </c>
      <c r="I36" s="29">
        <v>68.5</v>
      </c>
      <c r="J36" s="13">
        <v>88.84</v>
      </c>
      <c r="K36" s="13">
        <f t="shared" si="4"/>
        <v>78.67</v>
      </c>
      <c r="L36" s="13">
        <v>1</v>
      </c>
      <c r="M36" s="16"/>
    </row>
    <row r="37" s="1" customFormat="1" ht="32.1" customHeight="1" spans="1:13">
      <c r="A37" s="13">
        <f t="shared" si="5"/>
        <v>34</v>
      </c>
      <c r="B37" s="13" t="s">
        <v>105</v>
      </c>
      <c r="C37" s="14" t="s">
        <v>106</v>
      </c>
      <c r="D37" s="14" t="s">
        <v>17</v>
      </c>
      <c r="E37" s="15" t="s">
        <v>104</v>
      </c>
      <c r="F37" s="17">
        <v>4506810033</v>
      </c>
      <c r="G37" s="14" t="s">
        <v>89</v>
      </c>
      <c r="H37" s="16">
        <v>1</v>
      </c>
      <c r="I37" s="31">
        <v>66</v>
      </c>
      <c r="J37" s="16">
        <v>80.15</v>
      </c>
      <c r="K37" s="13">
        <f t="shared" si="4"/>
        <v>73.075</v>
      </c>
      <c r="L37" s="13">
        <v>1</v>
      </c>
      <c r="M37" s="16"/>
    </row>
    <row r="38" s="1" customFormat="1" ht="32.1" customHeight="1" spans="1:13">
      <c r="A38" s="13">
        <f t="shared" si="5"/>
        <v>35</v>
      </c>
      <c r="B38" s="13" t="s">
        <v>107</v>
      </c>
      <c r="C38" s="14" t="s">
        <v>108</v>
      </c>
      <c r="D38" s="14" t="s">
        <v>17</v>
      </c>
      <c r="E38" s="15" t="s">
        <v>104</v>
      </c>
      <c r="F38" s="13">
        <v>4506810035</v>
      </c>
      <c r="G38" s="14" t="s">
        <v>109</v>
      </c>
      <c r="H38" s="13">
        <v>1</v>
      </c>
      <c r="I38" s="29">
        <v>62</v>
      </c>
      <c r="J38" s="13">
        <v>90.76</v>
      </c>
      <c r="K38" s="13">
        <f t="shared" si="4"/>
        <v>76.38</v>
      </c>
      <c r="L38" s="13">
        <v>1</v>
      </c>
      <c r="M38" s="16"/>
    </row>
    <row r="39" s="1" customFormat="1" ht="32.1" customHeight="1" spans="1:13">
      <c r="A39" s="13">
        <f t="shared" si="5"/>
        <v>36</v>
      </c>
      <c r="B39" s="13" t="s">
        <v>110</v>
      </c>
      <c r="C39" s="14" t="s">
        <v>111</v>
      </c>
      <c r="D39" s="14" t="s">
        <v>17</v>
      </c>
      <c r="E39" s="15" t="s">
        <v>104</v>
      </c>
      <c r="F39" s="13">
        <v>4506810036</v>
      </c>
      <c r="G39" s="14" t="s">
        <v>44</v>
      </c>
      <c r="H39" s="13">
        <v>1</v>
      </c>
      <c r="I39" s="29">
        <v>67</v>
      </c>
      <c r="J39" s="13">
        <v>85.96</v>
      </c>
      <c r="K39" s="13">
        <f t="shared" si="4"/>
        <v>76.48</v>
      </c>
      <c r="L39" s="13">
        <v>1</v>
      </c>
      <c r="M39" s="16"/>
    </row>
    <row r="40" s="1" customFormat="1" ht="32.1" customHeight="1" spans="1:13">
      <c r="A40" s="13">
        <f t="shared" si="5"/>
        <v>37</v>
      </c>
      <c r="B40" s="13" t="s">
        <v>112</v>
      </c>
      <c r="C40" s="14" t="s">
        <v>113</v>
      </c>
      <c r="D40" s="14" t="s">
        <v>17</v>
      </c>
      <c r="E40" s="21" t="s">
        <v>114</v>
      </c>
      <c r="F40" s="20">
        <v>4506810049</v>
      </c>
      <c r="G40" s="19" t="s">
        <v>115</v>
      </c>
      <c r="H40" s="20">
        <v>3</v>
      </c>
      <c r="I40" s="29">
        <v>67.5</v>
      </c>
      <c r="J40" s="13">
        <v>91.72</v>
      </c>
      <c r="K40" s="13">
        <f t="shared" si="4"/>
        <v>79.61</v>
      </c>
      <c r="L40" s="13">
        <f>RANK(K40,$K$40:$K$42)</f>
        <v>1</v>
      </c>
      <c r="M40" s="16"/>
    </row>
    <row r="41" s="1" customFormat="1" ht="32.1" customHeight="1" spans="1:13">
      <c r="A41" s="13">
        <f t="shared" si="5"/>
        <v>38</v>
      </c>
      <c r="B41" s="13" t="s">
        <v>116</v>
      </c>
      <c r="C41" s="14" t="s">
        <v>117</v>
      </c>
      <c r="D41" s="14" t="s">
        <v>17</v>
      </c>
      <c r="E41" s="22"/>
      <c r="F41" s="23"/>
      <c r="G41" s="24"/>
      <c r="H41" s="23"/>
      <c r="I41" s="29">
        <v>66.5</v>
      </c>
      <c r="J41" s="13">
        <v>89.77</v>
      </c>
      <c r="K41" s="13">
        <f t="shared" si="4"/>
        <v>78.135</v>
      </c>
      <c r="L41" s="13">
        <f>RANK(K41,$K$40:$K$42)</f>
        <v>2</v>
      </c>
      <c r="M41" s="16"/>
    </row>
    <row r="42" s="1" customFormat="1" ht="32.1" customHeight="1" spans="1:13">
      <c r="A42" s="13">
        <f t="shared" si="5"/>
        <v>39</v>
      </c>
      <c r="B42" s="13" t="s">
        <v>118</v>
      </c>
      <c r="C42" s="14" t="s">
        <v>119</v>
      </c>
      <c r="D42" s="14" t="s">
        <v>17</v>
      </c>
      <c r="E42" s="25"/>
      <c r="F42" s="26"/>
      <c r="G42" s="27"/>
      <c r="H42" s="26"/>
      <c r="I42" s="29">
        <v>70.5</v>
      </c>
      <c r="J42" s="13">
        <v>84.44</v>
      </c>
      <c r="K42" s="13">
        <f t="shared" si="4"/>
        <v>77.47</v>
      </c>
      <c r="L42" s="13">
        <f>RANK(K42,$K$40:$K$42)</f>
        <v>3</v>
      </c>
      <c r="M42" s="16"/>
    </row>
    <row r="43" s="1" customFormat="1" ht="32.1" customHeight="1" spans="1:13">
      <c r="A43" s="13">
        <f t="shared" si="5"/>
        <v>40</v>
      </c>
      <c r="B43" s="13" t="s">
        <v>120</v>
      </c>
      <c r="C43" s="14" t="s">
        <v>121</v>
      </c>
      <c r="D43" s="14" t="s">
        <v>17</v>
      </c>
      <c r="E43" s="15" t="s">
        <v>114</v>
      </c>
      <c r="F43" s="13">
        <v>4506810050</v>
      </c>
      <c r="G43" s="14" t="s">
        <v>122</v>
      </c>
      <c r="H43" s="13">
        <v>3</v>
      </c>
      <c r="I43" s="29">
        <v>77</v>
      </c>
      <c r="J43" s="13">
        <v>92.02</v>
      </c>
      <c r="K43" s="13">
        <f t="shared" si="4"/>
        <v>84.51</v>
      </c>
      <c r="L43" s="13">
        <f>RANK(K43,$K$43:$K$45)</f>
        <v>1</v>
      </c>
      <c r="M43" s="16"/>
    </row>
    <row r="44" s="1" customFormat="1" ht="32.1" customHeight="1" spans="1:13">
      <c r="A44" s="13">
        <f t="shared" si="5"/>
        <v>41</v>
      </c>
      <c r="B44" s="13" t="s">
        <v>123</v>
      </c>
      <c r="C44" s="14" t="s">
        <v>124</v>
      </c>
      <c r="D44" s="14" t="s">
        <v>17</v>
      </c>
      <c r="E44" s="16"/>
      <c r="F44" s="13"/>
      <c r="G44" s="13"/>
      <c r="H44" s="13"/>
      <c r="I44" s="29">
        <v>70.5</v>
      </c>
      <c r="J44" s="13">
        <v>87.2</v>
      </c>
      <c r="K44" s="13">
        <f t="shared" si="4"/>
        <v>78.85</v>
      </c>
      <c r="L44" s="13">
        <f>RANK(K44,$K$43:$K$45)</f>
        <v>2</v>
      </c>
      <c r="M44" s="16"/>
    </row>
    <row r="45" s="1" customFormat="1" ht="32.1" customHeight="1" spans="1:13">
      <c r="A45" s="13">
        <f t="shared" si="5"/>
        <v>42</v>
      </c>
      <c r="B45" s="13" t="s">
        <v>125</v>
      </c>
      <c r="C45" s="14" t="s">
        <v>126</v>
      </c>
      <c r="D45" s="14" t="s">
        <v>17</v>
      </c>
      <c r="E45" s="16"/>
      <c r="F45" s="13"/>
      <c r="G45" s="13"/>
      <c r="H45" s="13"/>
      <c r="I45" s="29">
        <v>68.5</v>
      </c>
      <c r="J45" s="13">
        <v>84.12</v>
      </c>
      <c r="K45" s="13">
        <f t="shared" si="4"/>
        <v>76.31</v>
      </c>
      <c r="L45" s="13">
        <f>RANK(K45,$K$43:$K$45)</f>
        <v>3</v>
      </c>
      <c r="M45" s="16"/>
    </row>
    <row r="46" s="1" customFormat="1" ht="32.1" customHeight="1" spans="1:13">
      <c r="A46" s="13">
        <f t="shared" si="5"/>
        <v>43</v>
      </c>
      <c r="B46" s="13" t="s">
        <v>127</v>
      </c>
      <c r="C46" s="14" t="s">
        <v>128</v>
      </c>
      <c r="D46" s="14" t="s">
        <v>17</v>
      </c>
      <c r="E46" s="15" t="s">
        <v>114</v>
      </c>
      <c r="F46" s="13">
        <v>4506810051</v>
      </c>
      <c r="G46" s="14" t="s">
        <v>129</v>
      </c>
      <c r="H46" s="13">
        <v>1</v>
      </c>
      <c r="I46" s="29">
        <v>80</v>
      </c>
      <c r="J46" s="13">
        <v>83.26</v>
      </c>
      <c r="K46" s="13">
        <f t="shared" si="4"/>
        <v>81.63</v>
      </c>
      <c r="L46" s="13">
        <v>1</v>
      </c>
      <c r="M46" s="16"/>
    </row>
    <row r="47" s="1" customFormat="1" ht="32.1" customHeight="1" spans="1:13">
      <c r="A47" s="13">
        <f t="shared" si="5"/>
        <v>44</v>
      </c>
      <c r="B47" s="13" t="s">
        <v>130</v>
      </c>
      <c r="C47" s="14" t="s">
        <v>131</v>
      </c>
      <c r="D47" s="14" t="s">
        <v>17</v>
      </c>
      <c r="E47" s="15" t="s">
        <v>132</v>
      </c>
      <c r="F47" s="13">
        <v>4506810054</v>
      </c>
      <c r="G47" s="14" t="s">
        <v>115</v>
      </c>
      <c r="H47" s="13">
        <v>2</v>
      </c>
      <c r="I47" s="29">
        <v>66.5</v>
      </c>
      <c r="J47" s="13">
        <v>82.63</v>
      </c>
      <c r="K47" s="13">
        <f t="shared" si="4"/>
        <v>74.565</v>
      </c>
      <c r="L47" s="13">
        <f>RANK(K47,$K$47:$K$48)</f>
        <v>2</v>
      </c>
      <c r="M47" s="16"/>
    </row>
    <row r="48" s="1" customFormat="1" ht="32.1" customHeight="1" spans="1:13">
      <c r="A48" s="13">
        <f t="shared" si="5"/>
        <v>45</v>
      </c>
      <c r="B48" s="13" t="s">
        <v>133</v>
      </c>
      <c r="C48" s="14" t="s">
        <v>134</v>
      </c>
      <c r="D48" s="14" t="s">
        <v>17</v>
      </c>
      <c r="E48" s="16"/>
      <c r="F48" s="13"/>
      <c r="G48" s="13"/>
      <c r="H48" s="13"/>
      <c r="I48" s="29">
        <v>63</v>
      </c>
      <c r="J48" s="13">
        <v>90.07</v>
      </c>
      <c r="K48" s="13">
        <f t="shared" si="4"/>
        <v>76.535</v>
      </c>
      <c r="L48" s="13">
        <f>RANK(K48,$K$47:$K$48)</f>
        <v>1</v>
      </c>
      <c r="M48" s="16"/>
    </row>
    <row r="49" s="1" customFormat="1" ht="32.1" customHeight="1" spans="1:13">
      <c r="A49" s="13">
        <f t="shared" si="5"/>
        <v>46</v>
      </c>
      <c r="B49" s="13" t="s">
        <v>135</v>
      </c>
      <c r="C49" s="14" t="s">
        <v>136</v>
      </c>
      <c r="D49" s="14" t="s">
        <v>17</v>
      </c>
      <c r="E49" s="15" t="s">
        <v>132</v>
      </c>
      <c r="F49" s="13">
        <v>4506810055</v>
      </c>
      <c r="G49" s="14" t="s">
        <v>122</v>
      </c>
      <c r="H49" s="13">
        <v>2</v>
      </c>
      <c r="I49" s="29">
        <v>73.5</v>
      </c>
      <c r="J49" s="13">
        <v>84.62</v>
      </c>
      <c r="K49" s="13">
        <f t="shared" si="4"/>
        <v>79.06</v>
      </c>
      <c r="L49" s="13">
        <f>RANK(K49,$K$49:$K$50)</f>
        <v>1</v>
      </c>
      <c r="M49" s="16"/>
    </row>
    <row r="50" s="1" customFormat="1" ht="32.1" customHeight="1" spans="1:13">
      <c r="A50" s="13">
        <f t="shared" si="5"/>
        <v>47</v>
      </c>
      <c r="B50" s="13" t="s">
        <v>137</v>
      </c>
      <c r="C50" s="14" t="s">
        <v>138</v>
      </c>
      <c r="D50" s="14" t="s">
        <v>17</v>
      </c>
      <c r="E50" s="16"/>
      <c r="F50" s="13"/>
      <c r="G50" s="13"/>
      <c r="H50" s="13"/>
      <c r="I50" s="29">
        <v>62.5</v>
      </c>
      <c r="J50" s="13">
        <v>87.6</v>
      </c>
      <c r="K50" s="13">
        <f t="shared" si="4"/>
        <v>75.05</v>
      </c>
      <c r="L50" s="13">
        <f>RANK(K50,$K$49:$K$50)</f>
        <v>2</v>
      </c>
      <c r="M50" s="16"/>
    </row>
    <row r="51" s="1" customFormat="1" ht="32.1" customHeight="1" spans="1:13">
      <c r="A51" s="13">
        <f t="shared" si="5"/>
        <v>48</v>
      </c>
      <c r="B51" s="13" t="s">
        <v>139</v>
      </c>
      <c r="C51" s="14" t="s">
        <v>140</v>
      </c>
      <c r="D51" s="14" t="s">
        <v>17</v>
      </c>
      <c r="E51" s="15" t="s">
        <v>132</v>
      </c>
      <c r="F51" s="13">
        <v>4506810056</v>
      </c>
      <c r="G51" s="14" t="s">
        <v>129</v>
      </c>
      <c r="H51" s="13">
        <v>1</v>
      </c>
      <c r="I51" s="29">
        <v>61</v>
      </c>
      <c r="J51" s="13">
        <v>87.34</v>
      </c>
      <c r="K51" s="13">
        <f t="shared" si="4"/>
        <v>74.17</v>
      </c>
      <c r="L51" s="13">
        <v>1</v>
      </c>
      <c r="M51" s="16"/>
    </row>
    <row r="52" s="1" customFormat="1" ht="32.1" customHeight="1" spans="1:13">
      <c r="A52" s="13">
        <f t="shared" si="5"/>
        <v>49</v>
      </c>
      <c r="B52" s="13" t="s">
        <v>141</v>
      </c>
      <c r="C52" s="14" t="s">
        <v>142</v>
      </c>
      <c r="D52" s="14" t="s">
        <v>22</v>
      </c>
      <c r="E52" s="15" t="s">
        <v>132</v>
      </c>
      <c r="F52" s="13">
        <v>4506810057</v>
      </c>
      <c r="G52" s="14" t="s">
        <v>143</v>
      </c>
      <c r="H52" s="13">
        <v>1</v>
      </c>
      <c r="I52" s="29">
        <v>54.5</v>
      </c>
      <c r="J52" s="13">
        <v>91.68</v>
      </c>
      <c r="K52" s="13">
        <f t="shared" si="4"/>
        <v>73.09</v>
      </c>
      <c r="L52" s="13">
        <v>1</v>
      </c>
      <c r="M52" s="16"/>
    </row>
    <row r="53" s="1" customFormat="1" ht="32.1" customHeight="1" spans="1:13">
      <c r="A53" s="13">
        <f t="shared" si="5"/>
        <v>50</v>
      </c>
      <c r="B53" s="13" t="s">
        <v>144</v>
      </c>
      <c r="C53" s="14" t="s">
        <v>145</v>
      </c>
      <c r="D53" s="14" t="s">
        <v>17</v>
      </c>
      <c r="E53" s="15" t="s">
        <v>146</v>
      </c>
      <c r="F53" s="13">
        <v>4506810058</v>
      </c>
      <c r="G53" s="14" t="s">
        <v>115</v>
      </c>
      <c r="H53" s="13">
        <v>2</v>
      </c>
      <c r="I53" s="29">
        <v>69</v>
      </c>
      <c r="J53" s="13">
        <v>93.44</v>
      </c>
      <c r="K53" s="13">
        <f t="shared" si="4"/>
        <v>81.22</v>
      </c>
      <c r="L53" s="13">
        <f>RANK(K53,$K$53:$K$54)</f>
        <v>1</v>
      </c>
      <c r="M53" s="16"/>
    </row>
    <row r="54" s="1" customFormat="1" ht="32.1" customHeight="1" spans="1:13">
      <c r="A54" s="13">
        <f t="shared" si="5"/>
        <v>51</v>
      </c>
      <c r="B54" s="13" t="s">
        <v>147</v>
      </c>
      <c r="C54" s="14" t="s">
        <v>148</v>
      </c>
      <c r="D54" s="14" t="s">
        <v>17</v>
      </c>
      <c r="E54" s="16"/>
      <c r="F54" s="13"/>
      <c r="G54" s="13"/>
      <c r="H54" s="13"/>
      <c r="I54" s="29">
        <v>54.5</v>
      </c>
      <c r="J54" s="13">
        <v>90.63</v>
      </c>
      <c r="K54" s="13">
        <f t="shared" si="4"/>
        <v>72.565</v>
      </c>
      <c r="L54" s="13">
        <f>RANK(K54,$K$53:$K$54)</f>
        <v>2</v>
      </c>
      <c r="M54" s="16"/>
    </row>
    <row r="55" s="1" customFormat="1" ht="32.1" customHeight="1" spans="1:13">
      <c r="A55" s="13">
        <f t="shared" si="5"/>
        <v>52</v>
      </c>
      <c r="B55" s="13" t="s">
        <v>149</v>
      </c>
      <c r="C55" s="14" t="s">
        <v>150</v>
      </c>
      <c r="D55" s="14" t="s">
        <v>17</v>
      </c>
      <c r="E55" s="15" t="s">
        <v>146</v>
      </c>
      <c r="F55" s="13">
        <v>4506810059</v>
      </c>
      <c r="G55" s="14" t="s">
        <v>122</v>
      </c>
      <c r="H55" s="13">
        <v>2</v>
      </c>
      <c r="I55" s="29">
        <v>67.5</v>
      </c>
      <c r="J55" s="13">
        <v>84.42</v>
      </c>
      <c r="K55" s="13">
        <f t="shared" si="4"/>
        <v>75.96</v>
      </c>
      <c r="L55" s="13">
        <f>RANK(K55,$K$55:$K$56)</f>
        <v>1</v>
      </c>
      <c r="M55" s="16"/>
    </row>
    <row r="56" s="1" customFormat="1" ht="32.1" customHeight="1" spans="1:13">
      <c r="A56" s="13">
        <f t="shared" si="5"/>
        <v>53</v>
      </c>
      <c r="B56" s="13" t="s">
        <v>151</v>
      </c>
      <c r="C56" s="14" t="s">
        <v>152</v>
      </c>
      <c r="D56" s="14" t="s">
        <v>17</v>
      </c>
      <c r="E56" s="16"/>
      <c r="F56" s="13"/>
      <c r="G56" s="13"/>
      <c r="H56" s="13"/>
      <c r="I56" s="29">
        <v>58.5</v>
      </c>
      <c r="J56" s="13">
        <v>88.64</v>
      </c>
      <c r="K56" s="13">
        <f t="shared" si="4"/>
        <v>73.57</v>
      </c>
      <c r="L56" s="13">
        <f>RANK(K56,$K$55:$K$56)</f>
        <v>2</v>
      </c>
      <c r="M56" s="16"/>
    </row>
    <row r="57" s="1" customFormat="1" ht="32.1" customHeight="1" spans="1:13">
      <c r="A57" s="13">
        <f t="shared" si="5"/>
        <v>54</v>
      </c>
      <c r="B57" s="13" t="s">
        <v>153</v>
      </c>
      <c r="C57" s="14" t="s">
        <v>154</v>
      </c>
      <c r="D57" s="14" t="s">
        <v>17</v>
      </c>
      <c r="E57" s="15" t="s">
        <v>146</v>
      </c>
      <c r="F57" s="13">
        <v>4506810060</v>
      </c>
      <c r="G57" s="14" t="s">
        <v>129</v>
      </c>
      <c r="H57" s="13">
        <v>1</v>
      </c>
      <c r="I57" s="29">
        <v>78.5</v>
      </c>
      <c r="J57" s="13">
        <v>85.5</v>
      </c>
      <c r="K57" s="13">
        <f t="shared" si="4"/>
        <v>82</v>
      </c>
      <c r="L57" s="13">
        <v>1</v>
      </c>
      <c r="M57" s="16"/>
    </row>
    <row r="58" s="1" customFormat="1" ht="32.1" customHeight="1" spans="1:13">
      <c r="A58" s="13">
        <f t="shared" si="5"/>
        <v>55</v>
      </c>
      <c r="B58" s="13" t="s">
        <v>155</v>
      </c>
      <c r="C58" s="14" t="s">
        <v>156</v>
      </c>
      <c r="D58" s="14" t="s">
        <v>17</v>
      </c>
      <c r="E58" s="15" t="s">
        <v>146</v>
      </c>
      <c r="F58" s="17">
        <v>4506810061</v>
      </c>
      <c r="G58" s="14" t="s">
        <v>157</v>
      </c>
      <c r="H58" s="13">
        <v>1</v>
      </c>
      <c r="I58" s="29">
        <v>55</v>
      </c>
      <c r="J58" s="13">
        <v>87.44</v>
      </c>
      <c r="K58" s="13">
        <f t="shared" si="4"/>
        <v>71.22</v>
      </c>
      <c r="L58" s="13">
        <v>1</v>
      </c>
      <c r="M58" s="16"/>
    </row>
    <row r="59" s="1" customFormat="1" ht="32.1" customHeight="1" spans="1:13">
      <c r="A59" s="13">
        <f t="shared" si="5"/>
        <v>56</v>
      </c>
      <c r="B59" s="13" t="s">
        <v>158</v>
      </c>
      <c r="C59" s="14" t="s">
        <v>159</v>
      </c>
      <c r="D59" s="14" t="s">
        <v>17</v>
      </c>
      <c r="E59" s="15" t="s">
        <v>146</v>
      </c>
      <c r="F59" s="13">
        <v>4506810062</v>
      </c>
      <c r="G59" s="14" t="s">
        <v>160</v>
      </c>
      <c r="H59" s="13">
        <v>1</v>
      </c>
      <c r="I59" s="29">
        <v>74.5</v>
      </c>
      <c r="J59" s="13">
        <v>90.58</v>
      </c>
      <c r="K59" s="13">
        <f t="shared" si="4"/>
        <v>82.54</v>
      </c>
      <c r="L59" s="13">
        <v>1</v>
      </c>
      <c r="M59" s="16"/>
    </row>
    <row r="60" s="1" customFormat="1" ht="32.1" customHeight="1" spans="1:13">
      <c r="A60" s="13">
        <f t="shared" si="5"/>
        <v>57</v>
      </c>
      <c r="B60" s="13" t="s">
        <v>161</v>
      </c>
      <c r="C60" s="14" t="s">
        <v>162</v>
      </c>
      <c r="D60" s="14" t="s">
        <v>17</v>
      </c>
      <c r="E60" s="15" t="s">
        <v>163</v>
      </c>
      <c r="F60" s="13">
        <v>4506810063</v>
      </c>
      <c r="G60" s="14" t="s">
        <v>115</v>
      </c>
      <c r="H60" s="13">
        <v>1</v>
      </c>
      <c r="I60" s="29">
        <v>63.5</v>
      </c>
      <c r="J60" s="13">
        <v>89.92</v>
      </c>
      <c r="K60" s="13">
        <f t="shared" si="4"/>
        <v>76.71</v>
      </c>
      <c r="L60" s="13">
        <v>1</v>
      </c>
      <c r="M60" s="16"/>
    </row>
    <row r="61" s="1" customFormat="1" ht="32.1" customHeight="1" spans="1:13">
      <c r="A61" s="13">
        <f t="shared" si="5"/>
        <v>58</v>
      </c>
      <c r="B61" s="13" t="s">
        <v>164</v>
      </c>
      <c r="C61" s="14" t="s">
        <v>165</v>
      </c>
      <c r="D61" s="14" t="s">
        <v>17</v>
      </c>
      <c r="E61" s="15" t="s">
        <v>163</v>
      </c>
      <c r="F61" s="13">
        <v>4506810064</v>
      </c>
      <c r="G61" s="14" t="s">
        <v>122</v>
      </c>
      <c r="H61" s="13">
        <v>1</v>
      </c>
      <c r="I61" s="29">
        <v>76</v>
      </c>
      <c r="J61" s="13">
        <v>88.24</v>
      </c>
      <c r="K61" s="13">
        <f t="shared" si="4"/>
        <v>82.12</v>
      </c>
      <c r="L61" s="13">
        <v>1</v>
      </c>
      <c r="M61" s="16"/>
    </row>
    <row r="62" s="1" customFormat="1" ht="32.1" customHeight="1" spans="1:13">
      <c r="A62" s="13">
        <f t="shared" si="5"/>
        <v>59</v>
      </c>
      <c r="B62" s="13" t="s">
        <v>166</v>
      </c>
      <c r="C62" s="14" t="s">
        <v>167</v>
      </c>
      <c r="D62" s="14" t="s">
        <v>17</v>
      </c>
      <c r="E62" s="15" t="s">
        <v>163</v>
      </c>
      <c r="F62" s="17">
        <v>4506810066</v>
      </c>
      <c r="G62" s="14" t="s">
        <v>129</v>
      </c>
      <c r="H62" s="13">
        <v>1</v>
      </c>
      <c r="I62" s="29">
        <v>65</v>
      </c>
      <c r="J62" s="13">
        <v>82.31</v>
      </c>
      <c r="K62" s="13">
        <f t="shared" si="4"/>
        <v>73.655</v>
      </c>
      <c r="L62" s="13">
        <v>1</v>
      </c>
      <c r="M62" s="16"/>
    </row>
    <row r="63" s="1" customFormat="1" ht="32.1" customHeight="1" spans="1:13">
      <c r="A63" s="13">
        <f t="shared" si="5"/>
        <v>60</v>
      </c>
      <c r="B63" s="13" t="s">
        <v>168</v>
      </c>
      <c r="C63" s="14" t="s">
        <v>169</v>
      </c>
      <c r="D63" s="14" t="s">
        <v>22</v>
      </c>
      <c r="E63" s="15" t="s">
        <v>163</v>
      </c>
      <c r="F63" s="13">
        <v>4506810067</v>
      </c>
      <c r="G63" s="14" t="s">
        <v>143</v>
      </c>
      <c r="H63" s="13">
        <v>1</v>
      </c>
      <c r="I63" s="29">
        <v>49</v>
      </c>
      <c r="J63" s="13">
        <v>86.48</v>
      </c>
      <c r="K63" s="13">
        <f t="shared" si="4"/>
        <v>67.74</v>
      </c>
      <c r="L63" s="13">
        <v>1</v>
      </c>
      <c r="M63" s="16"/>
    </row>
    <row r="64" s="1" customFormat="1" ht="32.1" customHeight="1" spans="1:13">
      <c r="A64" s="13">
        <f t="shared" si="5"/>
        <v>61</v>
      </c>
      <c r="B64" s="13" t="s">
        <v>170</v>
      </c>
      <c r="C64" s="14" t="s">
        <v>171</v>
      </c>
      <c r="D64" s="14" t="s">
        <v>17</v>
      </c>
      <c r="E64" s="15" t="s">
        <v>163</v>
      </c>
      <c r="F64" s="13">
        <v>4506810065</v>
      </c>
      <c r="G64" s="14" t="s">
        <v>172</v>
      </c>
      <c r="H64" s="13">
        <v>1</v>
      </c>
      <c r="I64" s="29">
        <v>78.5</v>
      </c>
      <c r="J64" s="13">
        <v>82.1</v>
      </c>
      <c r="K64" s="13">
        <f t="shared" si="4"/>
        <v>80.3</v>
      </c>
      <c r="L64" s="13">
        <v>1</v>
      </c>
      <c r="M64" s="16"/>
    </row>
    <row r="65" s="1" customFormat="1" ht="32.1" customHeight="1" spans="1:13">
      <c r="A65" s="13">
        <f t="shared" si="5"/>
        <v>62</v>
      </c>
      <c r="B65" s="13" t="s">
        <v>173</v>
      </c>
      <c r="C65" s="14" t="s">
        <v>174</v>
      </c>
      <c r="D65" s="14" t="s">
        <v>17</v>
      </c>
      <c r="E65" s="15" t="s">
        <v>175</v>
      </c>
      <c r="F65" s="13">
        <v>4506810068</v>
      </c>
      <c r="G65" s="14" t="s">
        <v>176</v>
      </c>
      <c r="H65" s="13">
        <v>3</v>
      </c>
      <c r="I65" s="29">
        <v>71</v>
      </c>
      <c r="J65" s="13">
        <v>88.54</v>
      </c>
      <c r="K65" s="13">
        <f t="shared" si="4"/>
        <v>79.77</v>
      </c>
      <c r="L65" s="13">
        <f>RANK(K65,$K$65:$K$67)</f>
        <v>1</v>
      </c>
      <c r="M65" s="16"/>
    </row>
    <row r="66" s="1" customFormat="1" ht="32.1" customHeight="1" spans="1:13">
      <c r="A66" s="13">
        <f t="shared" si="5"/>
        <v>63</v>
      </c>
      <c r="B66" s="13" t="s">
        <v>177</v>
      </c>
      <c r="C66" s="14" t="s">
        <v>178</v>
      </c>
      <c r="D66" s="14" t="s">
        <v>17</v>
      </c>
      <c r="E66" s="15"/>
      <c r="F66" s="13"/>
      <c r="G66" s="14"/>
      <c r="H66" s="13"/>
      <c r="I66" s="29">
        <v>65.5</v>
      </c>
      <c r="J66" s="13">
        <v>91.82</v>
      </c>
      <c r="K66" s="13">
        <f t="shared" si="4"/>
        <v>78.66</v>
      </c>
      <c r="L66" s="13">
        <f>RANK(K66,$K$65:$K$67)</f>
        <v>2</v>
      </c>
      <c r="M66" s="16"/>
    </row>
    <row r="67" s="1" customFormat="1" ht="32.1" customHeight="1" spans="1:13">
      <c r="A67" s="13">
        <f t="shared" si="5"/>
        <v>64</v>
      </c>
      <c r="B67" s="13" t="s">
        <v>179</v>
      </c>
      <c r="C67" s="14" t="s">
        <v>180</v>
      </c>
      <c r="D67" s="14" t="s">
        <v>17</v>
      </c>
      <c r="E67" s="15"/>
      <c r="F67" s="13"/>
      <c r="G67" s="14"/>
      <c r="H67" s="13"/>
      <c r="I67" s="29">
        <v>62</v>
      </c>
      <c r="J67" s="13">
        <v>91.66</v>
      </c>
      <c r="K67" s="13">
        <f t="shared" si="4"/>
        <v>76.83</v>
      </c>
      <c r="L67" s="13">
        <f>RANK(K67,$K$65:$K$67)</f>
        <v>3</v>
      </c>
      <c r="M67" s="16"/>
    </row>
    <row r="68" s="1" customFormat="1" ht="32.1" customHeight="1" spans="1:13">
      <c r="A68" s="13">
        <f t="shared" si="5"/>
        <v>65</v>
      </c>
      <c r="B68" s="13" t="s">
        <v>181</v>
      </c>
      <c r="C68" s="14" t="s">
        <v>182</v>
      </c>
      <c r="D68" s="14" t="s">
        <v>17</v>
      </c>
      <c r="E68" s="15" t="s">
        <v>175</v>
      </c>
      <c r="F68" s="16">
        <v>4506810069</v>
      </c>
      <c r="G68" s="15" t="s">
        <v>183</v>
      </c>
      <c r="H68" s="16">
        <v>3</v>
      </c>
      <c r="I68" s="29">
        <v>66</v>
      </c>
      <c r="J68" s="13">
        <v>92.25</v>
      </c>
      <c r="K68" s="13">
        <f t="shared" si="4"/>
        <v>79.125</v>
      </c>
      <c r="L68" s="13">
        <f>RANK(K68,$K$68:$K$70)</f>
        <v>1</v>
      </c>
      <c r="M68" s="16"/>
    </row>
    <row r="69" s="1" customFormat="1" ht="32.1" customHeight="1" spans="1:13">
      <c r="A69" s="13">
        <f t="shared" si="5"/>
        <v>66</v>
      </c>
      <c r="B69" s="13" t="s">
        <v>184</v>
      </c>
      <c r="C69" s="14" t="s">
        <v>185</v>
      </c>
      <c r="D69" s="14" t="s">
        <v>22</v>
      </c>
      <c r="E69" s="16"/>
      <c r="F69" s="16"/>
      <c r="G69" s="16"/>
      <c r="H69" s="16"/>
      <c r="I69" s="29">
        <v>64</v>
      </c>
      <c r="J69" s="13">
        <v>91.5</v>
      </c>
      <c r="K69" s="13">
        <f t="shared" si="4"/>
        <v>77.75</v>
      </c>
      <c r="L69" s="13">
        <f>RANK(K69,$K$68:$K$70)</f>
        <v>2</v>
      </c>
      <c r="M69" s="16"/>
    </row>
    <row r="70" s="1" customFormat="1" ht="32.1" customHeight="1" spans="1:13">
      <c r="A70" s="13">
        <f t="shared" si="5"/>
        <v>67</v>
      </c>
      <c r="B70" s="13" t="s">
        <v>186</v>
      </c>
      <c r="C70" s="14" t="s">
        <v>187</v>
      </c>
      <c r="D70" s="14" t="s">
        <v>17</v>
      </c>
      <c r="E70" s="16"/>
      <c r="F70" s="16"/>
      <c r="G70" s="16"/>
      <c r="H70" s="16"/>
      <c r="I70" s="29">
        <v>63.5</v>
      </c>
      <c r="J70" s="13">
        <v>89.3</v>
      </c>
      <c r="K70" s="13">
        <f t="shared" si="4"/>
        <v>76.4</v>
      </c>
      <c r="L70" s="13">
        <f>RANK(K70,$K$68:$K$70)</f>
        <v>3</v>
      </c>
      <c r="M70" s="16"/>
    </row>
    <row r="71" s="1" customFormat="1" ht="32.1" customHeight="1" spans="1:13">
      <c r="A71" s="13">
        <f t="shared" si="5"/>
        <v>68</v>
      </c>
      <c r="B71" s="13" t="s">
        <v>188</v>
      </c>
      <c r="C71" s="14" t="s">
        <v>189</v>
      </c>
      <c r="D71" s="14" t="s">
        <v>17</v>
      </c>
      <c r="E71" s="15" t="s">
        <v>175</v>
      </c>
      <c r="F71" s="16">
        <v>4506810070</v>
      </c>
      <c r="G71" s="15" t="s">
        <v>190</v>
      </c>
      <c r="H71" s="16">
        <v>3</v>
      </c>
      <c r="I71" s="29">
        <v>68.5</v>
      </c>
      <c r="J71" s="13">
        <v>86.67</v>
      </c>
      <c r="K71" s="13">
        <f t="shared" si="4"/>
        <v>77.585</v>
      </c>
      <c r="L71" s="13">
        <f>RANK(K71,$K$71:$K$73)</f>
        <v>1</v>
      </c>
      <c r="M71" s="16"/>
    </row>
    <row r="72" s="1" customFormat="1" ht="32.1" customHeight="1" spans="1:13">
      <c r="A72" s="13">
        <f t="shared" si="5"/>
        <v>69</v>
      </c>
      <c r="B72" s="13" t="s">
        <v>191</v>
      </c>
      <c r="C72" s="14" t="s">
        <v>192</v>
      </c>
      <c r="D72" s="14" t="s">
        <v>22</v>
      </c>
      <c r="E72" s="16"/>
      <c r="F72" s="16"/>
      <c r="G72" s="16"/>
      <c r="H72" s="16"/>
      <c r="I72" s="29">
        <v>64</v>
      </c>
      <c r="J72" s="13">
        <v>85.87</v>
      </c>
      <c r="K72" s="13">
        <f t="shared" si="4"/>
        <v>74.935</v>
      </c>
      <c r="L72" s="13">
        <f>RANK(K72,$K$71:$K$73)</f>
        <v>2</v>
      </c>
      <c r="M72" s="16"/>
    </row>
    <row r="73" s="1" customFormat="1" ht="32.1" customHeight="1" spans="1:13">
      <c r="A73" s="13">
        <f t="shared" si="5"/>
        <v>70</v>
      </c>
      <c r="B73" s="13" t="s">
        <v>193</v>
      </c>
      <c r="C73" s="14" t="s">
        <v>194</v>
      </c>
      <c r="D73" s="14" t="s">
        <v>17</v>
      </c>
      <c r="E73" s="16"/>
      <c r="F73" s="16"/>
      <c r="G73" s="16"/>
      <c r="H73" s="16"/>
      <c r="I73" s="29">
        <v>60.5</v>
      </c>
      <c r="J73" s="13">
        <v>88.99</v>
      </c>
      <c r="K73" s="13">
        <f t="shared" si="4"/>
        <v>74.745</v>
      </c>
      <c r="L73" s="13">
        <f>RANK(K73,$K$71:$K$73)</f>
        <v>3</v>
      </c>
      <c r="M73" s="16"/>
    </row>
    <row r="74" s="1" customFormat="1" ht="32.1" customHeight="1" spans="1:13">
      <c r="A74" s="13">
        <f t="shared" si="5"/>
        <v>71</v>
      </c>
      <c r="B74" s="13" t="s">
        <v>195</v>
      </c>
      <c r="C74" s="14" t="s">
        <v>196</v>
      </c>
      <c r="D74" s="14" t="s">
        <v>22</v>
      </c>
      <c r="E74" s="15" t="s">
        <v>175</v>
      </c>
      <c r="F74" s="13">
        <v>4506810071</v>
      </c>
      <c r="G74" s="14" t="s">
        <v>197</v>
      </c>
      <c r="H74" s="13">
        <v>3</v>
      </c>
      <c r="I74" s="29">
        <v>71</v>
      </c>
      <c r="J74" s="13">
        <v>90.07</v>
      </c>
      <c r="K74" s="13">
        <f t="shared" si="4"/>
        <v>80.535</v>
      </c>
      <c r="L74" s="13">
        <f>RANK(K74,$K$74:$K$76)</f>
        <v>1</v>
      </c>
      <c r="M74" s="16"/>
    </row>
    <row r="75" s="1" customFormat="1" ht="32.1" customHeight="1" spans="1:13">
      <c r="A75" s="13">
        <f t="shared" si="5"/>
        <v>72</v>
      </c>
      <c r="B75" s="13" t="s">
        <v>198</v>
      </c>
      <c r="C75" s="14" t="s">
        <v>199</v>
      </c>
      <c r="D75" s="14" t="s">
        <v>17</v>
      </c>
      <c r="E75" s="16"/>
      <c r="F75" s="13"/>
      <c r="G75" s="13"/>
      <c r="H75" s="13"/>
      <c r="I75" s="29">
        <v>64</v>
      </c>
      <c r="J75" s="13">
        <v>83.32</v>
      </c>
      <c r="K75" s="13">
        <f t="shared" si="4"/>
        <v>73.66</v>
      </c>
      <c r="L75" s="13">
        <f>RANK(K75,$K$74:$K$76)</f>
        <v>2</v>
      </c>
      <c r="M75" s="16"/>
    </row>
    <row r="76" s="1" customFormat="1" ht="32.1" customHeight="1" spans="1:13">
      <c r="A76" s="13">
        <f t="shared" si="5"/>
        <v>73</v>
      </c>
      <c r="B76" s="13" t="s">
        <v>200</v>
      </c>
      <c r="C76" s="14" t="s">
        <v>201</v>
      </c>
      <c r="D76" s="14" t="s">
        <v>17</v>
      </c>
      <c r="E76" s="16"/>
      <c r="F76" s="13"/>
      <c r="G76" s="13"/>
      <c r="H76" s="13"/>
      <c r="I76" s="29">
        <v>62</v>
      </c>
      <c r="J76" s="13">
        <v>84.19</v>
      </c>
      <c r="K76" s="13">
        <f t="shared" si="4"/>
        <v>73.095</v>
      </c>
      <c r="L76" s="13">
        <f>RANK(K76,$K$74:$K$76)</f>
        <v>3</v>
      </c>
      <c r="M76" s="16"/>
    </row>
    <row r="77" s="1" customFormat="1" ht="32.1" customHeight="1" spans="1:13">
      <c r="A77" s="13">
        <f t="shared" si="5"/>
        <v>74</v>
      </c>
      <c r="B77" s="13" t="s">
        <v>202</v>
      </c>
      <c r="C77" s="14" t="s">
        <v>203</v>
      </c>
      <c r="D77" s="14" t="s">
        <v>22</v>
      </c>
      <c r="E77" s="15" t="s">
        <v>175</v>
      </c>
      <c r="F77" s="13">
        <v>4506810072</v>
      </c>
      <c r="G77" s="14" t="s">
        <v>172</v>
      </c>
      <c r="H77" s="13">
        <v>1</v>
      </c>
      <c r="I77" s="29">
        <v>62.5</v>
      </c>
      <c r="J77" s="13">
        <v>85.62</v>
      </c>
      <c r="K77" s="13">
        <f t="shared" si="4"/>
        <v>74.06</v>
      </c>
      <c r="L77" s="13">
        <v>1</v>
      </c>
      <c r="M77" s="16"/>
    </row>
    <row r="78" s="1" customFormat="1" ht="32.1" customHeight="1" spans="1:13">
      <c r="A78" s="13">
        <f t="shared" si="5"/>
        <v>75</v>
      </c>
      <c r="B78" s="13" t="s">
        <v>204</v>
      </c>
      <c r="C78" s="14" t="s">
        <v>205</v>
      </c>
      <c r="D78" s="14" t="s">
        <v>17</v>
      </c>
      <c r="E78" s="15" t="s">
        <v>175</v>
      </c>
      <c r="F78" s="13">
        <v>4506810073</v>
      </c>
      <c r="G78" s="14" t="s">
        <v>129</v>
      </c>
      <c r="H78" s="13">
        <v>3</v>
      </c>
      <c r="I78" s="29">
        <v>75.5</v>
      </c>
      <c r="J78" s="13">
        <v>88.9</v>
      </c>
      <c r="K78" s="13">
        <f t="shared" si="4"/>
        <v>82.2</v>
      </c>
      <c r="L78" s="13">
        <f>RANK(K78,$K$78:$K$80)</f>
        <v>1</v>
      </c>
      <c r="M78" s="16"/>
    </row>
    <row r="79" s="1" customFormat="1" ht="32.1" customHeight="1" spans="1:13">
      <c r="A79" s="13">
        <f t="shared" si="5"/>
        <v>76</v>
      </c>
      <c r="B79" s="13" t="s">
        <v>206</v>
      </c>
      <c r="C79" s="14" t="s">
        <v>207</v>
      </c>
      <c r="D79" s="14" t="s">
        <v>17</v>
      </c>
      <c r="E79" s="16"/>
      <c r="F79" s="13"/>
      <c r="G79" s="13"/>
      <c r="H79" s="13"/>
      <c r="I79" s="29">
        <v>73.5</v>
      </c>
      <c r="J79" s="13">
        <v>89.85</v>
      </c>
      <c r="K79" s="13">
        <f t="shared" si="4"/>
        <v>81.675</v>
      </c>
      <c r="L79" s="13">
        <f>RANK(K79,$K$78:$K$80)</f>
        <v>2</v>
      </c>
      <c r="M79" s="16"/>
    </row>
    <row r="80" s="1" customFormat="1" ht="32.1" customHeight="1" spans="1:13">
      <c r="A80" s="13">
        <f t="shared" si="5"/>
        <v>77</v>
      </c>
      <c r="B80" s="13" t="s">
        <v>208</v>
      </c>
      <c r="C80" s="14" t="s">
        <v>209</v>
      </c>
      <c r="D80" s="14" t="s">
        <v>17</v>
      </c>
      <c r="E80" s="16"/>
      <c r="F80" s="13"/>
      <c r="G80" s="13"/>
      <c r="H80" s="13"/>
      <c r="I80" s="29">
        <v>71</v>
      </c>
      <c r="J80" s="13">
        <v>82.72</v>
      </c>
      <c r="K80" s="13">
        <f t="shared" si="4"/>
        <v>76.86</v>
      </c>
      <c r="L80" s="13">
        <f>RANK(K80,$K$78:$K$80)</f>
        <v>3</v>
      </c>
      <c r="M80" s="16"/>
    </row>
    <row r="81" s="1" customFormat="1" ht="32.1" customHeight="1" spans="1:13">
      <c r="A81" s="13">
        <f t="shared" si="5"/>
        <v>78</v>
      </c>
      <c r="B81" s="13" t="s">
        <v>210</v>
      </c>
      <c r="C81" s="14" t="s">
        <v>211</v>
      </c>
      <c r="D81" s="14" t="s">
        <v>17</v>
      </c>
      <c r="E81" s="15" t="s">
        <v>175</v>
      </c>
      <c r="F81" s="13">
        <v>4506810074</v>
      </c>
      <c r="G81" s="14" t="s">
        <v>143</v>
      </c>
      <c r="H81" s="13">
        <v>2</v>
      </c>
      <c r="I81" s="29">
        <v>57</v>
      </c>
      <c r="J81" s="13">
        <v>93.04</v>
      </c>
      <c r="K81" s="13">
        <f t="shared" si="4"/>
        <v>75.02</v>
      </c>
      <c r="L81" s="13">
        <f>RANK(K81,$K$81:$K$82)</f>
        <v>1</v>
      </c>
      <c r="M81" s="16"/>
    </row>
    <row r="82" s="1" customFormat="1" ht="32.1" customHeight="1" spans="1:13">
      <c r="A82" s="13">
        <f t="shared" si="5"/>
        <v>79</v>
      </c>
      <c r="B82" s="13" t="s">
        <v>212</v>
      </c>
      <c r="C82" s="14" t="s">
        <v>213</v>
      </c>
      <c r="D82" s="14" t="s">
        <v>22</v>
      </c>
      <c r="E82" s="16"/>
      <c r="F82" s="13"/>
      <c r="G82" s="13"/>
      <c r="H82" s="13"/>
      <c r="I82" s="29">
        <v>60.5</v>
      </c>
      <c r="J82" s="13">
        <v>87.7</v>
      </c>
      <c r="K82" s="13">
        <f t="shared" si="4"/>
        <v>74.1</v>
      </c>
      <c r="L82" s="13">
        <f>RANK(K82,$K$81:$K$82)</f>
        <v>2</v>
      </c>
      <c r="M82" s="16"/>
    </row>
    <row r="83" s="1" customFormat="1" ht="32.1" customHeight="1" spans="1:13">
      <c r="A83" s="13">
        <f t="shared" si="5"/>
        <v>80</v>
      </c>
      <c r="B83" s="13" t="s">
        <v>214</v>
      </c>
      <c r="C83" s="14" t="s">
        <v>215</v>
      </c>
      <c r="D83" s="14" t="s">
        <v>17</v>
      </c>
      <c r="E83" s="15" t="s">
        <v>175</v>
      </c>
      <c r="F83" s="13">
        <v>4506810075</v>
      </c>
      <c r="G83" s="14" t="s">
        <v>160</v>
      </c>
      <c r="H83" s="13">
        <v>1</v>
      </c>
      <c r="I83" s="29">
        <v>64</v>
      </c>
      <c r="J83" s="13">
        <v>89.85</v>
      </c>
      <c r="K83" s="13">
        <f t="shared" si="4"/>
        <v>76.925</v>
      </c>
      <c r="L83" s="13">
        <v>1</v>
      </c>
      <c r="M83" s="16"/>
    </row>
    <row r="84" s="1" customFormat="1" ht="32.1" customHeight="1" spans="1:13">
      <c r="A84" s="13">
        <f t="shared" si="5"/>
        <v>81</v>
      </c>
      <c r="B84" s="13" t="s">
        <v>216</v>
      </c>
      <c r="C84" s="14" t="s">
        <v>217</v>
      </c>
      <c r="D84" s="14" t="s">
        <v>17</v>
      </c>
      <c r="E84" s="15" t="s">
        <v>218</v>
      </c>
      <c r="F84" s="13">
        <v>4506810076</v>
      </c>
      <c r="G84" s="14" t="s">
        <v>115</v>
      </c>
      <c r="H84" s="13">
        <v>4</v>
      </c>
      <c r="I84" s="29">
        <v>76.5</v>
      </c>
      <c r="J84" s="13">
        <v>86.46</v>
      </c>
      <c r="K84" s="13">
        <f t="shared" si="4"/>
        <v>81.48</v>
      </c>
      <c r="L84" s="13">
        <f>RANK(K84,$K$84:$K$87)</f>
        <v>1</v>
      </c>
      <c r="M84" s="16"/>
    </row>
    <row r="85" s="1" customFormat="1" ht="32.1" customHeight="1" spans="1:13">
      <c r="A85" s="13">
        <f t="shared" si="5"/>
        <v>82</v>
      </c>
      <c r="B85" s="13" t="s">
        <v>219</v>
      </c>
      <c r="C85" s="14" t="s">
        <v>220</v>
      </c>
      <c r="D85" s="14" t="s">
        <v>17</v>
      </c>
      <c r="E85" s="16"/>
      <c r="F85" s="13"/>
      <c r="G85" s="13"/>
      <c r="H85" s="13"/>
      <c r="I85" s="29">
        <v>66.5</v>
      </c>
      <c r="J85" s="13">
        <v>91.62</v>
      </c>
      <c r="K85" s="13">
        <f t="shared" si="4"/>
        <v>79.06</v>
      </c>
      <c r="L85" s="13">
        <f>RANK(K85,$K$84:$K$87)</f>
        <v>2</v>
      </c>
      <c r="M85" s="16"/>
    </row>
    <row r="86" s="1" customFormat="1" ht="32.1" customHeight="1" spans="1:13">
      <c r="A86" s="13">
        <f t="shared" si="5"/>
        <v>83</v>
      </c>
      <c r="B86" s="13" t="s">
        <v>221</v>
      </c>
      <c r="C86" s="14" t="s">
        <v>222</v>
      </c>
      <c r="D86" s="14" t="s">
        <v>17</v>
      </c>
      <c r="E86" s="16"/>
      <c r="F86" s="13"/>
      <c r="G86" s="13"/>
      <c r="H86" s="13"/>
      <c r="I86" s="29">
        <v>61</v>
      </c>
      <c r="J86" s="13">
        <v>93.81</v>
      </c>
      <c r="K86" s="13">
        <f t="shared" si="4"/>
        <v>77.405</v>
      </c>
      <c r="L86" s="13">
        <f>RANK(K86,$K$84:$K$87)</f>
        <v>3</v>
      </c>
      <c r="M86" s="16"/>
    </row>
    <row r="87" s="1" customFormat="1" ht="32.1" customHeight="1" spans="1:13">
      <c r="A87" s="13">
        <f t="shared" si="5"/>
        <v>84</v>
      </c>
      <c r="B87" s="13" t="s">
        <v>223</v>
      </c>
      <c r="C87" s="14" t="s">
        <v>224</v>
      </c>
      <c r="D87" s="14" t="s">
        <v>17</v>
      </c>
      <c r="E87" s="16"/>
      <c r="F87" s="13"/>
      <c r="G87" s="13"/>
      <c r="H87" s="13"/>
      <c r="I87" s="29">
        <v>68</v>
      </c>
      <c r="J87" s="13">
        <v>86.78</v>
      </c>
      <c r="K87" s="13">
        <f t="shared" si="4"/>
        <v>77.39</v>
      </c>
      <c r="L87" s="13">
        <f>RANK(K87,$K$84:$K$87)</f>
        <v>4</v>
      </c>
      <c r="M87" s="16"/>
    </row>
    <row r="88" s="1" customFormat="1" ht="32.1" customHeight="1" spans="1:13">
      <c r="A88" s="13">
        <f t="shared" si="5"/>
        <v>85</v>
      </c>
      <c r="B88" s="13" t="s">
        <v>225</v>
      </c>
      <c r="C88" s="14" t="s">
        <v>226</v>
      </c>
      <c r="D88" s="14" t="s">
        <v>17</v>
      </c>
      <c r="E88" s="15" t="s">
        <v>218</v>
      </c>
      <c r="F88" s="13">
        <v>4506810077</v>
      </c>
      <c r="G88" s="14" t="s">
        <v>122</v>
      </c>
      <c r="H88" s="13">
        <v>5</v>
      </c>
      <c r="I88" s="29">
        <v>75.5</v>
      </c>
      <c r="J88" s="13">
        <v>91.02</v>
      </c>
      <c r="K88" s="13">
        <f t="shared" si="4"/>
        <v>83.26</v>
      </c>
      <c r="L88" s="13">
        <f>RANK(K88,$K$88:$K$92)</f>
        <v>1</v>
      </c>
      <c r="M88" s="16"/>
    </row>
    <row r="89" s="1" customFormat="1" ht="32.1" customHeight="1" spans="1:13">
      <c r="A89" s="13">
        <f t="shared" si="5"/>
        <v>86</v>
      </c>
      <c r="B89" s="13" t="s">
        <v>227</v>
      </c>
      <c r="C89" s="14" t="s">
        <v>228</v>
      </c>
      <c r="D89" s="14" t="s">
        <v>22</v>
      </c>
      <c r="E89" s="16"/>
      <c r="F89" s="13"/>
      <c r="G89" s="13"/>
      <c r="H89" s="13"/>
      <c r="I89" s="29">
        <v>73</v>
      </c>
      <c r="J89" s="13">
        <v>87.11</v>
      </c>
      <c r="K89" s="13">
        <f t="shared" si="4"/>
        <v>80.055</v>
      </c>
      <c r="L89" s="13">
        <f>RANK(K89,$K$88:$K$92)</f>
        <v>2</v>
      </c>
      <c r="M89" s="16"/>
    </row>
    <row r="90" s="1" customFormat="1" ht="32.1" customHeight="1" spans="1:13">
      <c r="A90" s="13">
        <f t="shared" si="5"/>
        <v>87</v>
      </c>
      <c r="B90" s="13" t="s">
        <v>229</v>
      </c>
      <c r="C90" s="14" t="s">
        <v>230</v>
      </c>
      <c r="D90" s="14" t="s">
        <v>17</v>
      </c>
      <c r="E90" s="16"/>
      <c r="F90" s="13"/>
      <c r="G90" s="13"/>
      <c r="H90" s="13"/>
      <c r="I90" s="29">
        <v>70</v>
      </c>
      <c r="J90" s="13">
        <v>88.76</v>
      </c>
      <c r="K90" s="13">
        <f t="shared" si="4"/>
        <v>79.38</v>
      </c>
      <c r="L90" s="13">
        <f>RANK(K90,$K$88:$K$92)</f>
        <v>3</v>
      </c>
      <c r="M90" s="16"/>
    </row>
    <row r="91" s="1" customFormat="1" ht="32.1" customHeight="1" spans="1:13">
      <c r="A91" s="13">
        <f t="shared" si="5"/>
        <v>88</v>
      </c>
      <c r="B91" s="13" t="s">
        <v>231</v>
      </c>
      <c r="C91" s="14" t="s">
        <v>232</v>
      </c>
      <c r="D91" s="14" t="s">
        <v>17</v>
      </c>
      <c r="E91" s="16"/>
      <c r="F91" s="13"/>
      <c r="G91" s="13"/>
      <c r="H91" s="13"/>
      <c r="I91" s="29">
        <v>66.5</v>
      </c>
      <c r="J91" s="13">
        <v>89.37</v>
      </c>
      <c r="K91" s="13">
        <f>IFERROR(I91*0.5+J91*0.5,0)</f>
        <v>77.935</v>
      </c>
      <c r="L91" s="13">
        <f>RANK(K91,$K$88:$K$92)</f>
        <v>4</v>
      </c>
      <c r="M91" s="16"/>
    </row>
    <row r="92" s="1" customFormat="1" ht="32.1" customHeight="1" spans="1:13">
      <c r="A92" s="13">
        <f t="shared" si="5"/>
        <v>89</v>
      </c>
      <c r="B92" s="13" t="s">
        <v>233</v>
      </c>
      <c r="C92" s="14" t="s">
        <v>234</v>
      </c>
      <c r="D92" s="14" t="s">
        <v>17</v>
      </c>
      <c r="E92" s="16"/>
      <c r="F92" s="13"/>
      <c r="G92" s="13"/>
      <c r="H92" s="13"/>
      <c r="I92" s="29">
        <v>60</v>
      </c>
      <c r="J92" s="13">
        <v>92.69</v>
      </c>
      <c r="K92" s="13">
        <f>IFERROR(I92*0.5+J92*0.5,0)</f>
        <v>76.345</v>
      </c>
      <c r="L92" s="13">
        <f>RANK(K92,$K$88:$K$92)</f>
        <v>5</v>
      </c>
      <c r="M92" s="16"/>
    </row>
    <row r="93" s="1" customFormat="1" ht="32.1" customHeight="1" spans="1:13">
      <c r="A93" s="13">
        <f>ROW()-3</f>
        <v>90</v>
      </c>
      <c r="B93" s="13" t="s">
        <v>235</v>
      </c>
      <c r="C93" s="14" t="s">
        <v>236</v>
      </c>
      <c r="D93" s="14" t="s">
        <v>17</v>
      </c>
      <c r="E93" s="15" t="s">
        <v>218</v>
      </c>
      <c r="F93" s="13">
        <v>4506810079</v>
      </c>
      <c r="G93" s="14" t="s">
        <v>157</v>
      </c>
      <c r="H93" s="13">
        <v>1</v>
      </c>
      <c r="I93" s="29">
        <v>68</v>
      </c>
      <c r="J93" s="13">
        <v>85.5</v>
      </c>
      <c r="K93" s="13">
        <f>IFERROR(I93*0.5+J93*0.5,0)</f>
        <v>76.75</v>
      </c>
      <c r="L93" s="13">
        <v>1</v>
      </c>
      <c r="M93" s="16"/>
    </row>
    <row r="94" s="1" customFormat="1" ht="32.1" customHeight="1" spans="1:13">
      <c r="A94" s="13">
        <f>ROW()-3</f>
        <v>91</v>
      </c>
      <c r="B94" s="13" t="s">
        <v>237</v>
      </c>
      <c r="C94" s="14" t="s">
        <v>238</v>
      </c>
      <c r="D94" s="14" t="s">
        <v>22</v>
      </c>
      <c r="E94" s="15" t="s">
        <v>218</v>
      </c>
      <c r="F94" s="13">
        <v>4506810078</v>
      </c>
      <c r="G94" s="14" t="s">
        <v>143</v>
      </c>
      <c r="H94" s="13">
        <v>1</v>
      </c>
      <c r="I94" s="29">
        <v>54.5</v>
      </c>
      <c r="J94" s="13">
        <v>87.8</v>
      </c>
      <c r="K94" s="13">
        <f>IFERROR(I94*0.5+J94*0.5,0)</f>
        <v>71.15</v>
      </c>
      <c r="L94" s="13">
        <v>1</v>
      </c>
      <c r="M94" s="16"/>
    </row>
    <row r="95" s="1" customFormat="1" ht="32.1" customHeight="1" spans="1:13">
      <c r="A95" s="13">
        <f t="shared" ref="A95:A101" si="6">ROW()-3</f>
        <v>92</v>
      </c>
      <c r="B95" s="13" t="s">
        <v>239</v>
      </c>
      <c r="C95" s="14" t="s">
        <v>240</v>
      </c>
      <c r="D95" s="14" t="s">
        <v>17</v>
      </c>
      <c r="E95" s="15" t="s">
        <v>218</v>
      </c>
      <c r="F95" s="13">
        <v>4506810080</v>
      </c>
      <c r="G95" s="14" t="s">
        <v>160</v>
      </c>
      <c r="H95" s="13">
        <v>1</v>
      </c>
      <c r="I95" s="29">
        <v>63</v>
      </c>
      <c r="J95" s="13">
        <v>92.68</v>
      </c>
      <c r="K95" s="13">
        <f t="shared" ref="K95:K101" si="7">IFERROR(I95*0.5+J95*0.5,0)</f>
        <v>77.84</v>
      </c>
      <c r="L95" s="13">
        <v>1</v>
      </c>
      <c r="M95" s="16"/>
    </row>
    <row r="96" s="1" customFormat="1" ht="32.1" customHeight="1" spans="1:13">
      <c r="A96" s="13">
        <f t="shared" si="6"/>
        <v>93</v>
      </c>
      <c r="B96" s="13" t="s">
        <v>241</v>
      </c>
      <c r="C96" s="14" t="s">
        <v>242</v>
      </c>
      <c r="D96" s="14" t="s">
        <v>17</v>
      </c>
      <c r="E96" s="15" t="s">
        <v>243</v>
      </c>
      <c r="F96" s="13">
        <v>4506810081</v>
      </c>
      <c r="G96" s="14" t="s">
        <v>129</v>
      </c>
      <c r="H96" s="16">
        <v>1</v>
      </c>
      <c r="I96" s="31">
        <v>61.5</v>
      </c>
      <c r="J96" s="16">
        <v>77.07</v>
      </c>
      <c r="K96" s="13">
        <f t="shared" si="7"/>
        <v>69.285</v>
      </c>
      <c r="L96" s="13">
        <v>1</v>
      </c>
      <c r="M96" s="16"/>
    </row>
    <row r="97" s="1" customFormat="1" ht="32.1" customHeight="1" spans="1:13">
      <c r="A97" s="13">
        <f t="shared" si="6"/>
        <v>94</v>
      </c>
      <c r="B97" s="13" t="s">
        <v>244</v>
      </c>
      <c r="C97" s="14" t="s">
        <v>245</v>
      </c>
      <c r="D97" s="14" t="s">
        <v>17</v>
      </c>
      <c r="E97" s="14" t="s">
        <v>246</v>
      </c>
      <c r="F97" s="13">
        <v>4506810087</v>
      </c>
      <c r="G97" s="14" t="s">
        <v>247</v>
      </c>
      <c r="H97" s="13">
        <v>1</v>
      </c>
      <c r="I97" s="29">
        <v>49</v>
      </c>
      <c r="J97" s="13">
        <v>82.92</v>
      </c>
      <c r="K97" s="13">
        <f t="shared" si="7"/>
        <v>65.96</v>
      </c>
      <c r="L97" s="13">
        <v>1</v>
      </c>
      <c r="M97" s="16"/>
    </row>
    <row r="98" s="1" customFormat="1" ht="32.1" customHeight="1" spans="1:13">
      <c r="A98" s="13">
        <f t="shared" si="6"/>
        <v>95</v>
      </c>
      <c r="B98" s="13" t="s">
        <v>248</v>
      </c>
      <c r="C98" s="14" t="s">
        <v>249</v>
      </c>
      <c r="D98" s="14" t="s">
        <v>17</v>
      </c>
      <c r="E98" s="14" t="s">
        <v>250</v>
      </c>
      <c r="F98" s="13">
        <v>4506810088</v>
      </c>
      <c r="G98" s="14" t="s">
        <v>247</v>
      </c>
      <c r="H98" s="13">
        <v>2</v>
      </c>
      <c r="I98" s="29">
        <v>57.5</v>
      </c>
      <c r="J98" s="13">
        <v>86.2</v>
      </c>
      <c r="K98" s="13">
        <f t="shared" si="7"/>
        <v>71.85</v>
      </c>
      <c r="L98" s="13">
        <v>1</v>
      </c>
      <c r="M98" s="16"/>
    </row>
    <row r="99" s="1" customFormat="1" ht="32.1" customHeight="1" spans="1:13">
      <c r="A99" s="13">
        <f t="shared" si="6"/>
        <v>96</v>
      </c>
      <c r="B99" s="13" t="s">
        <v>251</v>
      </c>
      <c r="C99" s="14" t="s">
        <v>252</v>
      </c>
      <c r="D99" s="14" t="s">
        <v>17</v>
      </c>
      <c r="E99" s="13"/>
      <c r="F99" s="13"/>
      <c r="G99" s="13"/>
      <c r="H99" s="13"/>
      <c r="I99" s="29">
        <v>52.5</v>
      </c>
      <c r="J99" s="13">
        <v>86.2</v>
      </c>
      <c r="K99" s="13">
        <f t="shared" si="7"/>
        <v>69.35</v>
      </c>
      <c r="L99" s="13">
        <v>2</v>
      </c>
      <c r="M99" s="16"/>
    </row>
    <row r="100" s="1" customFormat="1" ht="32.1" customHeight="1" spans="1:13">
      <c r="A100" s="13">
        <f t="shared" si="6"/>
        <v>97</v>
      </c>
      <c r="B100" s="13" t="s">
        <v>253</v>
      </c>
      <c r="C100" s="14" t="s">
        <v>254</v>
      </c>
      <c r="D100" s="14" t="s">
        <v>17</v>
      </c>
      <c r="E100" s="21" t="s">
        <v>255</v>
      </c>
      <c r="F100" s="13">
        <v>4506810089</v>
      </c>
      <c r="G100" s="14" t="s">
        <v>247</v>
      </c>
      <c r="H100" s="13">
        <v>2</v>
      </c>
      <c r="I100" s="31">
        <v>60.5</v>
      </c>
      <c r="J100" s="16">
        <v>81.61</v>
      </c>
      <c r="K100" s="13">
        <f t="shared" si="7"/>
        <v>71.055</v>
      </c>
      <c r="L100" s="13">
        <f>RANK(K100,$K$100:$K$101)</f>
        <v>1</v>
      </c>
      <c r="M100" s="16"/>
    </row>
    <row r="101" s="1" customFormat="1" ht="32.1" customHeight="1" spans="1:13">
      <c r="A101" s="13">
        <f t="shared" si="6"/>
        <v>98</v>
      </c>
      <c r="B101" s="13" t="s">
        <v>256</v>
      </c>
      <c r="C101" s="14" t="s">
        <v>257</v>
      </c>
      <c r="D101" s="14" t="s">
        <v>17</v>
      </c>
      <c r="E101" s="32"/>
      <c r="F101" s="13"/>
      <c r="G101" s="13"/>
      <c r="H101" s="13"/>
      <c r="I101" s="31">
        <v>51</v>
      </c>
      <c r="J101" s="16">
        <v>84.96</v>
      </c>
      <c r="K101" s="13">
        <f t="shared" si="7"/>
        <v>67.98</v>
      </c>
      <c r="L101" s="13">
        <f>RANK(K101,$K$100:$K$101)</f>
        <v>2</v>
      </c>
      <c r="M101" s="16"/>
    </row>
    <row r="102" s="1" customFormat="1" spans="5:13">
      <c r="E102" s="33"/>
      <c r="F102" s="34"/>
      <c r="M102" s="33"/>
    </row>
    <row r="103" s="1" customFormat="1" spans="5:13">
      <c r="E103" s="33"/>
      <c r="F103" s="34"/>
      <c r="M103" s="33"/>
    </row>
    <row r="104" s="1" customFormat="1" spans="5:13">
      <c r="E104" s="33"/>
      <c r="F104" s="34"/>
      <c r="M104" s="33"/>
    </row>
    <row r="105" s="1" customFormat="1" spans="5:13">
      <c r="E105" s="33"/>
      <c r="F105" s="34"/>
      <c r="M105" s="33"/>
    </row>
    <row r="106" s="1" customFormat="1" spans="5:13">
      <c r="E106" s="33"/>
      <c r="F106" s="34"/>
      <c r="M106" s="33"/>
    </row>
    <row r="107" s="1" customFormat="1" spans="5:13">
      <c r="E107" s="33"/>
      <c r="F107" s="34"/>
      <c r="M107" s="33"/>
    </row>
    <row r="108" s="1" customFormat="1" spans="5:13">
      <c r="E108" s="33"/>
      <c r="F108" s="34"/>
      <c r="M108" s="33"/>
    </row>
    <row r="109" s="1" customFormat="1" spans="5:13">
      <c r="E109" s="33"/>
      <c r="F109" s="34"/>
      <c r="M109" s="33"/>
    </row>
    <row r="110" s="1" customFormat="1" spans="5:13">
      <c r="E110" s="33"/>
      <c r="F110" s="34"/>
      <c r="M110" s="33"/>
    </row>
    <row r="111" s="1" customFormat="1" spans="5:13">
      <c r="E111" s="33"/>
      <c r="F111" s="34"/>
      <c r="M111" s="33"/>
    </row>
    <row r="112" s="1" customFormat="1" spans="5:13">
      <c r="E112" s="33"/>
      <c r="F112" s="34"/>
      <c r="M112" s="33"/>
    </row>
    <row r="113" s="1" customFormat="1" spans="5:13">
      <c r="E113" s="33"/>
      <c r="F113" s="34"/>
      <c r="M113" s="33"/>
    </row>
    <row r="114" s="1" customFormat="1" spans="5:13">
      <c r="E114" s="33"/>
      <c r="F114" s="34"/>
      <c r="M114" s="33"/>
    </row>
    <row r="115" s="1" customFormat="1" spans="5:13">
      <c r="E115" s="33"/>
      <c r="F115" s="34"/>
      <c r="M115" s="33"/>
    </row>
    <row r="116" s="1" customFormat="1" spans="5:13">
      <c r="E116" s="33"/>
      <c r="F116" s="34"/>
      <c r="M116" s="33"/>
    </row>
    <row r="117" s="1" customFormat="1" spans="5:13">
      <c r="E117" s="33"/>
      <c r="F117" s="34"/>
      <c r="M117" s="33"/>
    </row>
    <row r="118" s="1" customFormat="1" spans="5:13">
      <c r="E118" s="33"/>
      <c r="F118" s="34"/>
      <c r="M118" s="33"/>
    </row>
    <row r="119" s="1" customFormat="1" spans="5:13">
      <c r="E119" s="33"/>
      <c r="F119" s="34"/>
      <c r="M119" s="33"/>
    </row>
    <row r="120" s="1" customFormat="1" spans="5:13">
      <c r="E120" s="33"/>
      <c r="F120" s="34"/>
      <c r="M120" s="33"/>
    </row>
    <row r="121" s="1" customFormat="1" spans="5:13">
      <c r="E121" s="33"/>
      <c r="F121" s="34"/>
      <c r="M121" s="33"/>
    </row>
    <row r="122" s="1" customFormat="1" spans="5:13">
      <c r="E122" s="33"/>
      <c r="F122" s="34"/>
      <c r="M122" s="33"/>
    </row>
    <row r="123" s="1" customFormat="1" spans="5:13">
      <c r="E123" s="33"/>
      <c r="F123" s="34"/>
      <c r="M123" s="33"/>
    </row>
    <row r="124" s="1" customFormat="1" spans="5:13">
      <c r="E124" s="33"/>
      <c r="F124" s="34"/>
      <c r="M124" s="33"/>
    </row>
    <row r="125" s="1" customFormat="1" spans="5:13">
      <c r="E125" s="33"/>
      <c r="F125" s="34"/>
      <c r="M125" s="33"/>
    </row>
    <row r="126" s="1" customFormat="1" spans="5:13">
      <c r="E126" s="33"/>
      <c r="F126" s="34"/>
      <c r="M126" s="33"/>
    </row>
    <row r="127" s="1" customFormat="1" spans="5:13">
      <c r="E127" s="33"/>
      <c r="F127" s="34"/>
      <c r="M127" s="33"/>
    </row>
    <row r="128" s="1" customFormat="1" spans="5:13">
      <c r="E128" s="33"/>
      <c r="F128" s="34"/>
      <c r="M128" s="33"/>
    </row>
    <row r="129" s="1" customFormat="1" spans="5:13">
      <c r="E129" s="33"/>
      <c r="F129" s="34"/>
      <c r="M129" s="33"/>
    </row>
    <row r="130" s="1" customFormat="1" spans="5:13">
      <c r="E130" s="33"/>
      <c r="F130" s="34"/>
      <c r="M130" s="33"/>
    </row>
    <row r="131" s="1" customFormat="1" spans="5:13">
      <c r="E131" s="33"/>
      <c r="F131" s="34"/>
      <c r="M131" s="33"/>
    </row>
    <row r="132" s="1" customFormat="1" spans="5:13">
      <c r="E132" s="33"/>
      <c r="F132" s="34"/>
      <c r="M132" s="33"/>
    </row>
    <row r="133" s="1" customFormat="1" spans="5:13">
      <c r="E133" s="33"/>
      <c r="F133" s="34"/>
      <c r="M133" s="33"/>
    </row>
    <row r="134" s="1" customFormat="1" spans="5:13">
      <c r="E134" s="33"/>
      <c r="F134" s="34"/>
      <c r="M134" s="33"/>
    </row>
    <row r="135" s="1" customFormat="1" spans="5:13">
      <c r="E135" s="33"/>
      <c r="F135" s="34"/>
      <c r="M135" s="33"/>
    </row>
    <row r="136" s="1" customFormat="1" spans="5:13">
      <c r="E136" s="33"/>
      <c r="F136" s="34"/>
      <c r="M136" s="33"/>
    </row>
    <row r="137" s="1" customFormat="1" spans="5:13">
      <c r="E137" s="33"/>
      <c r="F137" s="34"/>
      <c r="M137" s="33"/>
    </row>
    <row r="138" s="1" customFormat="1" spans="5:13">
      <c r="E138" s="33"/>
      <c r="F138" s="34"/>
      <c r="M138" s="33"/>
    </row>
    <row r="139" s="1" customFormat="1" spans="5:13">
      <c r="E139" s="33"/>
      <c r="F139" s="34"/>
      <c r="M139" s="33"/>
    </row>
    <row r="140" s="1" customFormat="1" spans="5:13">
      <c r="E140" s="33"/>
      <c r="F140" s="34"/>
      <c r="M140" s="33"/>
    </row>
    <row r="141" s="1" customFormat="1" spans="5:13">
      <c r="E141" s="33"/>
      <c r="F141" s="34"/>
      <c r="M141" s="33"/>
    </row>
    <row r="142" s="1" customFormat="1" spans="5:13">
      <c r="E142" s="33"/>
      <c r="F142" s="34"/>
      <c r="M142" s="33"/>
    </row>
    <row r="143" s="1" customFormat="1" spans="5:13">
      <c r="E143" s="33"/>
      <c r="F143" s="34"/>
      <c r="M143" s="33"/>
    </row>
    <row r="144" s="1" customFormat="1" spans="5:13">
      <c r="E144" s="33"/>
      <c r="F144" s="34"/>
      <c r="M144" s="33"/>
    </row>
    <row r="145" s="1" customFormat="1" spans="5:13">
      <c r="E145" s="33"/>
      <c r="F145" s="34"/>
      <c r="M145" s="33"/>
    </row>
    <row r="146" s="1" customFormat="1" spans="5:13">
      <c r="E146" s="33"/>
      <c r="F146" s="34"/>
      <c r="M146" s="33"/>
    </row>
    <row r="147" s="1" customFormat="1" spans="5:13">
      <c r="E147" s="33"/>
      <c r="F147" s="34"/>
      <c r="M147" s="33"/>
    </row>
    <row r="148" s="1" customFormat="1" spans="5:13">
      <c r="E148" s="33"/>
      <c r="F148" s="34"/>
      <c r="M148" s="33"/>
    </row>
    <row r="149" s="1" customFormat="1" spans="5:13">
      <c r="E149" s="33"/>
      <c r="F149" s="34"/>
      <c r="M149" s="33"/>
    </row>
    <row r="150" s="1" customFormat="1" spans="5:13">
      <c r="E150" s="33"/>
      <c r="F150" s="34"/>
      <c r="M150" s="33"/>
    </row>
    <row r="151" s="1" customFormat="1" spans="5:13">
      <c r="E151" s="33"/>
      <c r="F151" s="34"/>
      <c r="M151" s="33"/>
    </row>
    <row r="152" s="1" customFormat="1" spans="5:13">
      <c r="E152" s="33"/>
      <c r="F152" s="34"/>
      <c r="M152" s="33"/>
    </row>
    <row r="153" s="1" customFormat="1" spans="5:13">
      <c r="E153" s="33"/>
      <c r="F153" s="34"/>
      <c r="M153" s="33"/>
    </row>
    <row r="154" s="1" customFormat="1" spans="5:13">
      <c r="E154" s="33"/>
      <c r="F154" s="34"/>
      <c r="M154" s="33"/>
    </row>
    <row r="155" s="1" customFormat="1" spans="5:13">
      <c r="E155" s="33"/>
      <c r="F155" s="34"/>
      <c r="M155" s="33"/>
    </row>
    <row r="156" s="1" customFormat="1" spans="5:13">
      <c r="E156" s="33"/>
      <c r="F156" s="34"/>
      <c r="M156" s="33"/>
    </row>
    <row r="157" s="1" customFormat="1" spans="5:13">
      <c r="E157" s="33"/>
      <c r="F157" s="34"/>
      <c r="M157" s="33"/>
    </row>
    <row r="158" s="1" customFormat="1" spans="5:13">
      <c r="E158" s="33"/>
      <c r="F158" s="34"/>
      <c r="M158" s="33"/>
    </row>
    <row r="159" s="1" customFormat="1" spans="5:13">
      <c r="E159" s="33"/>
      <c r="F159" s="34"/>
      <c r="M159" s="33"/>
    </row>
    <row r="160" s="1" customFormat="1" spans="5:13">
      <c r="E160" s="33"/>
      <c r="F160" s="34"/>
      <c r="M160" s="33"/>
    </row>
    <row r="161" s="1" customFormat="1" spans="5:13">
      <c r="E161" s="33"/>
      <c r="F161" s="34"/>
      <c r="M161" s="33"/>
    </row>
    <row r="162" s="1" customFormat="1" spans="5:13">
      <c r="E162" s="33"/>
      <c r="F162" s="34"/>
      <c r="M162" s="33"/>
    </row>
    <row r="163" s="1" customFormat="1" spans="5:13">
      <c r="E163" s="33"/>
      <c r="F163" s="34"/>
      <c r="M163" s="33"/>
    </row>
    <row r="164" s="1" customFormat="1" spans="5:13">
      <c r="E164" s="33"/>
      <c r="F164" s="34"/>
      <c r="M164" s="33"/>
    </row>
    <row r="165" s="1" customFormat="1" spans="5:13">
      <c r="E165" s="33"/>
      <c r="F165" s="34"/>
      <c r="M165" s="33"/>
    </row>
    <row r="166" s="1" customFormat="1" spans="5:13">
      <c r="E166" s="33"/>
      <c r="F166" s="34"/>
      <c r="M166" s="33"/>
    </row>
    <row r="167" s="1" customFormat="1" spans="5:13">
      <c r="E167" s="33"/>
      <c r="F167" s="34"/>
      <c r="M167" s="33"/>
    </row>
    <row r="168" s="1" customFormat="1" spans="5:13">
      <c r="E168" s="33"/>
      <c r="F168" s="34"/>
      <c r="M168" s="33"/>
    </row>
    <row r="169" s="1" customFormat="1" spans="5:13">
      <c r="E169" s="33"/>
      <c r="F169" s="34"/>
      <c r="M169" s="33"/>
    </row>
    <row r="170" s="1" customFormat="1" spans="5:13">
      <c r="E170" s="33"/>
      <c r="F170" s="34"/>
      <c r="M170" s="33"/>
    </row>
    <row r="171" s="1" customFormat="1" spans="5:13">
      <c r="E171" s="33"/>
      <c r="F171" s="34"/>
      <c r="M171" s="33"/>
    </row>
    <row r="172" s="1" customFormat="1" spans="5:13">
      <c r="E172" s="33"/>
      <c r="F172" s="34"/>
      <c r="M172" s="33"/>
    </row>
    <row r="173" s="1" customFormat="1" spans="5:13">
      <c r="E173" s="33"/>
      <c r="F173" s="34"/>
      <c r="M173" s="33"/>
    </row>
    <row r="174" s="1" customFormat="1" spans="5:13">
      <c r="E174" s="33"/>
      <c r="F174" s="34"/>
      <c r="M174" s="33"/>
    </row>
    <row r="175" s="1" customFormat="1" spans="5:13">
      <c r="E175" s="33"/>
      <c r="F175" s="34"/>
      <c r="M175" s="33"/>
    </row>
    <row r="176" s="1" customFormat="1" spans="5:13">
      <c r="E176" s="33"/>
      <c r="F176" s="34"/>
      <c r="M176" s="33"/>
    </row>
    <row r="177" s="1" customFormat="1" spans="5:13">
      <c r="E177" s="33"/>
      <c r="F177" s="34"/>
      <c r="M177" s="33"/>
    </row>
    <row r="178" s="1" customFormat="1" spans="5:13">
      <c r="E178" s="33"/>
      <c r="F178" s="34"/>
      <c r="M178" s="33"/>
    </row>
    <row r="179" s="1" customFormat="1" spans="5:13">
      <c r="E179" s="33"/>
      <c r="F179" s="34"/>
      <c r="M179" s="33"/>
    </row>
    <row r="180" s="1" customFormat="1" spans="5:13">
      <c r="E180" s="33"/>
      <c r="F180" s="34"/>
      <c r="M180" s="33"/>
    </row>
    <row r="181" s="1" customFormat="1" spans="5:13">
      <c r="E181" s="33"/>
      <c r="F181" s="34"/>
      <c r="M181" s="33"/>
    </row>
    <row r="182" s="1" customFormat="1" spans="5:13">
      <c r="E182" s="33"/>
      <c r="F182" s="34"/>
      <c r="M182" s="33"/>
    </row>
    <row r="183" s="1" customFormat="1" spans="5:13">
      <c r="E183" s="33"/>
      <c r="F183" s="34"/>
      <c r="M183" s="33"/>
    </row>
    <row r="184" s="1" customFormat="1" spans="5:13">
      <c r="E184" s="33"/>
      <c r="F184" s="34"/>
      <c r="M184" s="33"/>
    </row>
    <row r="185" s="1" customFormat="1" spans="5:13">
      <c r="E185" s="33"/>
      <c r="F185" s="34"/>
      <c r="M185" s="33"/>
    </row>
    <row r="186" s="1" customFormat="1" spans="5:13">
      <c r="E186" s="33"/>
      <c r="F186" s="34"/>
      <c r="M186" s="33"/>
    </row>
    <row r="187" s="1" customFormat="1" spans="5:13">
      <c r="E187" s="33"/>
      <c r="F187" s="34"/>
      <c r="M187" s="33"/>
    </row>
    <row r="188" s="1" customFormat="1" spans="5:13">
      <c r="E188" s="33"/>
      <c r="F188" s="34"/>
      <c r="M188" s="33"/>
    </row>
    <row r="189" s="1" customFormat="1" spans="5:13">
      <c r="E189" s="33"/>
      <c r="F189" s="34"/>
      <c r="M189" s="33"/>
    </row>
    <row r="190" s="1" customFormat="1" spans="5:13">
      <c r="E190" s="33"/>
      <c r="F190" s="34"/>
      <c r="M190" s="33"/>
    </row>
    <row r="191" s="1" customFormat="1" spans="5:13">
      <c r="E191" s="33"/>
      <c r="F191" s="34"/>
      <c r="M191" s="33"/>
    </row>
    <row r="192" s="1" customFormat="1" spans="5:13">
      <c r="E192" s="33"/>
      <c r="F192" s="34"/>
      <c r="M192" s="33"/>
    </row>
    <row r="193" s="1" customFormat="1" spans="5:13">
      <c r="E193" s="33"/>
      <c r="F193" s="34"/>
      <c r="M193" s="33"/>
    </row>
  </sheetData>
  <autoFilter ref="A3:M101">
    <extLst/>
  </autoFilter>
  <sortState ref="B41:L43">
    <sortCondition ref="L41:L43"/>
  </sortState>
  <mergeCells count="90">
    <mergeCell ref="A1:B1"/>
    <mergeCell ref="A2:M2"/>
    <mergeCell ref="E5:E6"/>
    <mergeCell ref="E18:E21"/>
    <mergeCell ref="E23:E24"/>
    <mergeCell ref="E27:E28"/>
    <mergeCell ref="E29:E30"/>
    <mergeCell ref="E31:E34"/>
    <mergeCell ref="E40:E42"/>
    <mergeCell ref="E43:E45"/>
    <mergeCell ref="E47:E48"/>
    <mergeCell ref="E49:E50"/>
    <mergeCell ref="E53:E54"/>
    <mergeCell ref="E55:E56"/>
    <mergeCell ref="E65:E67"/>
    <mergeCell ref="E68:E70"/>
    <mergeCell ref="E71:E73"/>
    <mergeCell ref="E74:E76"/>
    <mergeCell ref="E78:E80"/>
    <mergeCell ref="E81:E82"/>
    <mergeCell ref="E84:E87"/>
    <mergeCell ref="E88:E92"/>
    <mergeCell ref="E98:E99"/>
    <mergeCell ref="E100:E101"/>
    <mergeCell ref="F5:F6"/>
    <mergeCell ref="F18:F21"/>
    <mergeCell ref="F23:F24"/>
    <mergeCell ref="F27:F28"/>
    <mergeCell ref="F29:F30"/>
    <mergeCell ref="F31:F34"/>
    <mergeCell ref="F40:F42"/>
    <mergeCell ref="F43:F45"/>
    <mergeCell ref="F47:F48"/>
    <mergeCell ref="F49:F50"/>
    <mergeCell ref="F53:F54"/>
    <mergeCell ref="F55:F56"/>
    <mergeCell ref="F65:F67"/>
    <mergeCell ref="F68:F70"/>
    <mergeCell ref="F71:F73"/>
    <mergeCell ref="F74:F76"/>
    <mergeCell ref="F78:F80"/>
    <mergeCell ref="F81:F82"/>
    <mergeCell ref="F84:F87"/>
    <mergeCell ref="F88:F92"/>
    <mergeCell ref="F98:F99"/>
    <mergeCell ref="F100:F101"/>
    <mergeCell ref="G5:G6"/>
    <mergeCell ref="G18:G21"/>
    <mergeCell ref="G23:G24"/>
    <mergeCell ref="G27:G28"/>
    <mergeCell ref="G29:G30"/>
    <mergeCell ref="G31:G34"/>
    <mergeCell ref="G40:G42"/>
    <mergeCell ref="G43:G45"/>
    <mergeCell ref="G47:G48"/>
    <mergeCell ref="G49:G50"/>
    <mergeCell ref="G53:G54"/>
    <mergeCell ref="G55:G56"/>
    <mergeCell ref="G65:G67"/>
    <mergeCell ref="G68:G70"/>
    <mergeCell ref="G71:G73"/>
    <mergeCell ref="G74:G76"/>
    <mergeCell ref="G78:G80"/>
    <mergeCell ref="G81:G82"/>
    <mergeCell ref="G84:G87"/>
    <mergeCell ref="G88:G92"/>
    <mergeCell ref="G98:G99"/>
    <mergeCell ref="G100:G101"/>
    <mergeCell ref="H5:H6"/>
    <mergeCell ref="H18:H21"/>
    <mergeCell ref="H23:H24"/>
    <mergeCell ref="H27:H28"/>
    <mergeCell ref="H29:H30"/>
    <mergeCell ref="H31:H34"/>
    <mergeCell ref="H40:H42"/>
    <mergeCell ref="H43:H45"/>
    <mergeCell ref="H47:H48"/>
    <mergeCell ref="H49:H50"/>
    <mergeCell ref="H53:H54"/>
    <mergeCell ref="H55:H56"/>
    <mergeCell ref="H65:H67"/>
    <mergeCell ref="H68:H70"/>
    <mergeCell ref="H71:H73"/>
    <mergeCell ref="H74:H76"/>
    <mergeCell ref="H78:H80"/>
    <mergeCell ref="H81:H82"/>
    <mergeCell ref="H84:H87"/>
    <mergeCell ref="H88:H92"/>
    <mergeCell ref="H98:H99"/>
    <mergeCell ref="H100:H101"/>
  </mergeCells>
  <pageMargins left="0.354166666666667" right="0.275" top="0.75" bottom="0.75" header="0.3" footer="0.3"/>
  <pageSetup paperSize="9" scale="7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教科局综合股</dc:creator>
  <cp:lastModifiedBy>春暖花开</cp:lastModifiedBy>
  <dcterms:created xsi:type="dcterms:W3CDTF">2022-08-25T15:34:00Z</dcterms:created>
  <dcterms:modified xsi:type="dcterms:W3CDTF">2022-10-31T02:47:29Z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2D1EB61EB7A247D58F792B7BDD4AC76A</vt:lpwstr>
  </property>
  <property fmtid="{D5CDD505-2E9C-101B-9397-08002B2CF9AE}" pid="3" name="KSOProductBuildVer">
    <vt:lpwstr>2052-11.1.0.12598</vt:lpwstr>
  </property>
  <property fmtid="{D5CDD505-2E9C-101B-9397-08002B2CF9AE}" pid="4" name="KSOReadingLayout">
    <vt:bool>true</vt:bool>
  </property>
</Properties>
</file>