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Sheet1!$A$1:$R$151</definedName>
  </definedNames>
  <calcPr calcId="144525"/>
</workbook>
</file>

<file path=xl/sharedStrings.xml><?xml version="1.0" encoding="utf-8"?>
<sst xmlns="http://schemas.openxmlformats.org/spreadsheetml/2006/main" count="1030" uniqueCount="315">
  <si>
    <t>广元市利州区2023年上半年面向社会公开考试招聘事业单位工作人员考试总成绩及入闱体检人员名单</t>
  </si>
  <si>
    <t>序号</t>
  </si>
  <si>
    <t>姓名</t>
  </si>
  <si>
    <t>身份证号</t>
  </si>
  <si>
    <t>性别</t>
  </si>
  <si>
    <t>主管部门</t>
  </si>
  <si>
    <t>报考单位</t>
  </si>
  <si>
    <t>报考岗位</t>
  </si>
  <si>
    <t>报考岗位
编码</t>
  </si>
  <si>
    <t>招聘
人数</t>
  </si>
  <si>
    <t>笔试
总成绩</t>
  </si>
  <si>
    <t>折合后
笔试总成绩</t>
  </si>
  <si>
    <t>面试成绩</t>
  </si>
  <si>
    <t>技能测试
成绩</t>
  </si>
  <si>
    <t>面试
总成绩</t>
  </si>
  <si>
    <t>折合后
面试总成绩</t>
  </si>
  <si>
    <t>考试
总成绩</t>
  </si>
  <si>
    <t>排名</t>
  </si>
  <si>
    <t>备注</t>
  </si>
  <si>
    <t>陈  霞</t>
  </si>
  <si>
    <t>510812******3041</t>
  </si>
  <si>
    <t>女</t>
  </si>
  <si>
    <t>广元市利州区人民政府东坝街道办事处</t>
  </si>
  <si>
    <t>广元市利州区东坝街道办事处农业综合服务中心</t>
  </si>
  <si>
    <t>专业技术岗位十二级</t>
  </si>
  <si>
    <t>230501</t>
  </si>
  <si>
    <t>入闱体检</t>
  </si>
  <si>
    <t>510821******6349</t>
  </si>
  <si>
    <t>510812******3040</t>
  </si>
  <si>
    <t>自动放弃</t>
  </si>
  <si>
    <t>孙  河</t>
  </si>
  <si>
    <t>510821******0070</t>
  </si>
  <si>
    <t>男</t>
  </si>
  <si>
    <t>230502</t>
  </si>
  <si>
    <t>唐  垚</t>
  </si>
  <si>
    <t>510824******4636</t>
  </si>
  <si>
    <t>622621******3129</t>
  </si>
  <si>
    <t>510802******4148</t>
  </si>
  <si>
    <t>612327******0114</t>
  </si>
  <si>
    <t>622621******0816</t>
  </si>
  <si>
    <t>夏  轲</t>
  </si>
  <si>
    <t>612325******3111</t>
  </si>
  <si>
    <t>广元市利州区国有资产监督管理和金融工作局</t>
  </si>
  <si>
    <t>广元市利州区国有资产和金融事务中心</t>
  </si>
  <si>
    <t>管理岗位九级</t>
  </si>
  <si>
    <t>230503</t>
  </si>
  <si>
    <t>510824******0719</t>
  </si>
  <si>
    <t>510812******4172</t>
  </si>
  <si>
    <t>康  秦</t>
  </si>
  <si>
    <t>510821******5048</t>
  </si>
  <si>
    <t>中共广元市利州区委宣传部</t>
  </si>
  <si>
    <t>广元市利州区融媒体中心</t>
  </si>
  <si>
    <t>230504</t>
  </si>
  <si>
    <t>510802******0016</t>
  </si>
  <si>
    <t>510812******3049</t>
  </si>
  <si>
    <t>唐  滔</t>
  </si>
  <si>
    <t>510821******2318</t>
  </si>
  <si>
    <t>广元市利州区白朝乡人民政府</t>
  </si>
  <si>
    <t>广元市利州区白朝乡人民政府社会治安综合治理中心</t>
  </si>
  <si>
    <t>230505</t>
  </si>
  <si>
    <t>510824******6819</t>
  </si>
  <si>
    <t>510821******7480</t>
  </si>
  <si>
    <t>赵  麒</t>
  </si>
  <si>
    <t>510802******0911</t>
  </si>
  <si>
    <t>广元市利州区人民政府河西街道办事处</t>
  </si>
  <si>
    <t>广元市利州区河西街道便民服务中心</t>
  </si>
  <si>
    <t>230506</t>
  </si>
  <si>
    <t>510822******2470</t>
  </si>
  <si>
    <t>510812******661X</t>
  </si>
  <si>
    <t>孙莺芝</t>
  </si>
  <si>
    <t>510802******0023</t>
  </si>
  <si>
    <t>广元市利州区人民政府嘉陵街道办事处</t>
  </si>
  <si>
    <t>广元市利州区嘉陵街道便民服务中心</t>
  </si>
  <si>
    <t>230507</t>
  </si>
  <si>
    <t>510812******0025</t>
  </si>
  <si>
    <t>510824******8375</t>
  </si>
  <si>
    <t>马  袁</t>
  </si>
  <si>
    <t>510822******4073</t>
  </si>
  <si>
    <t>广元市利州区市场监督管理局</t>
  </si>
  <si>
    <t>广元市利州区保护消费者权益服务中心</t>
  </si>
  <si>
    <t>230508</t>
  </si>
  <si>
    <t>510724******1210</t>
  </si>
  <si>
    <t>510812******0019</t>
  </si>
  <si>
    <t>贯  琴</t>
  </si>
  <si>
    <t>510802******2547</t>
  </si>
  <si>
    <t>广元市利州区龙潭乡人民政府</t>
  </si>
  <si>
    <t>广元市利州区龙潭乡便民服务中心</t>
  </si>
  <si>
    <t>230510</t>
  </si>
  <si>
    <t>622621******1536</t>
  </si>
  <si>
    <t>510821******371X</t>
  </si>
  <si>
    <t>李  倩</t>
  </si>
  <si>
    <t>622626******5621</t>
  </si>
  <si>
    <t>广元市利州区人民政府雪峰街道办事处</t>
  </si>
  <si>
    <t>广元市利州区雪峰街道农业综合服务中心</t>
  </si>
  <si>
    <t>230511</t>
  </si>
  <si>
    <t>510821******003X</t>
  </si>
  <si>
    <t>510521******536X</t>
  </si>
  <si>
    <t>李婉君</t>
  </si>
  <si>
    <t>510824******6549</t>
  </si>
  <si>
    <t>230512</t>
  </si>
  <si>
    <t>510824******0212</t>
  </si>
  <si>
    <t>510723******2319</t>
  </si>
  <si>
    <t>梁晶晶</t>
  </si>
  <si>
    <t>510802******2620</t>
  </si>
  <si>
    <t>中共广元市利州区委群众工作局</t>
  </si>
  <si>
    <t>广元市利州区网络投诉受理中心</t>
  </si>
  <si>
    <t>230513</t>
  </si>
  <si>
    <t>622625******0425</t>
  </si>
  <si>
    <t>510802******2626</t>
  </si>
  <si>
    <t>刘家林</t>
  </si>
  <si>
    <t>510802******0033</t>
  </si>
  <si>
    <t>广元市利州区林业局</t>
  </si>
  <si>
    <t>广元市利州区天瞾山国有林场</t>
  </si>
  <si>
    <t>230514</t>
  </si>
  <si>
    <t>511523******2875</t>
  </si>
  <si>
    <t>510812******4494</t>
  </si>
  <si>
    <t>李可奴</t>
  </si>
  <si>
    <t>510811******3489</t>
  </si>
  <si>
    <t>230515</t>
  </si>
  <si>
    <t>罗金梅</t>
  </si>
  <si>
    <t>510823******5341</t>
  </si>
  <si>
    <t>510129******3524</t>
  </si>
  <si>
    <t>510824******9042</t>
  </si>
  <si>
    <t>510822******0042</t>
  </si>
  <si>
    <t>511922******6737</t>
  </si>
  <si>
    <t>薛文杰</t>
  </si>
  <si>
    <t>622626******0012</t>
  </si>
  <si>
    <t>广元市利州区嘉陵街道农业综合服务中心</t>
  </si>
  <si>
    <t>230516</t>
  </si>
  <si>
    <t>510811******2171</t>
  </si>
  <si>
    <t>500223******3036</t>
  </si>
  <si>
    <t>王晓燕</t>
  </si>
  <si>
    <t>510812******3465</t>
  </si>
  <si>
    <t>广元市利州区教育局</t>
  </si>
  <si>
    <t>广元市实验小学</t>
  </si>
  <si>
    <t>小学语文</t>
  </si>
  <si>
    <t>230517</t>
  </si>
  <si>
    <t>511321******0809</t>
  </si>
  <si>
    <t>360124******6627</t>
  </si>
  <si>
    <t>韩婷婷</t>
  </si>
  <si>
    <t>510802******3320</t>
  </si>
  <si>
    <t>小学数学</t>
  </si>
  <si>
    <t>230518</t>
  </si>
  <si>
    <t>510823******0048</t>
  </si>
  <si>
    <t>500225******1910</t>
  </si>
  <si>
    <t>周  密</t>
  </si>
  <si>
    <t>511324******0672</t>
  </si>
  <si>
    <t>广元市利州区莲花初级中学</t>
  </si>
  <si>
    <t>小学体育</t>
  </si>
  <si>
    <t>230519</t>
  </si>
  <si>
    <t>510802******4811</t>
  </si>
  <si>
    <t>510823******485X</t>
  </si>
  <si>
    <t>510812******0422</t>
  </si>
  <si>
    <t>张彦鹏</t>
  </si>
  <si>
    <t>622621******2929</t>
  </si>
  <si>
    <t>初中道德与法治</t>
  </si>
  <si>
    <t>230520</t>
  </si>
  <si>
    <t>510821******5625</t>
  </si>
  <si>
    <t>622626******7324</t>
  </si>
  <si>
    <t>附晓凤</t>
  </si>
  <si>
    <t>510802******0020</t>
  </si>
  <si>
    <t>广元市利州区东城实验初级中学</t>
  </si>
  <si>
    <t>初中语文</t>
  </si>
  <si>
    <t>230521</t>
  </si>
  <si>
    <t>510812******4783</t>
  </si>
  <si>
    <t>510113******8020</t>
  </si>
  <si>
    <t>胡世川</t>
  </si>
  <si>
    <t>130527******2059</t>
  </si>
  <si>
    <t>初中数学</t>
  </si>
  <si>
    <t>230522</t>
  </si>
  <si>
    <t>510812******1052</t>
  </si>
  <si>
    <t>510821******3726</t>
  </si>
  <si>
    <t>张云燕</t>
  </si>
  <si>
    <t>510821******2729</t>
  </si>
  <si>
    <t>230523</t>
  </si>
  <si>
    <t>510812******214X</t>
  </si>
  <si>
    <t>510824******9228</t>
  </si>
  <si>
    <t>620522******0928</t>
  </si>
  <si>
    <t>梁时玲</t>
  </si>
  <si>
    <t>622626******6725</t>
  </si>
  <si>
    <t>初中物理</t>
  </si>
  <si>
    <t>230524</t>
  </si>
  <si>
    <t>623023******0522</t>
  </si>
  <si>
    <t>510822******4769</t>
  </si>
  <si>
    <t>江  颖</t>
  </si>
  <si>
    <t>510824******3626</t>
  </si>
  <si>
    <t>广元市利州区教师管理中心（兴安初级中学1）</t>
  </si>
  <si>
    <t>230525</t>
  </si>
  <si>
    <t>500222******6127</t>
  </si>
  <si>
    <t>622621******1233</t>
  </si>
  <si>
    <t>胡  德</t>
  </si>
  <si>
    <t>510824******8904</t>
  </si>
  <si>
    <t>广元市利州区教师管理中心（兴安中学1上西中学1）</t>
  </si>
  <si>
    <t>230526</t>
  </si>
  <si>
    <t>张海婷</t>
  </si>
  <si>
    <t>622626******3723</t>
  </si>
  <si>
    <t>510802******2929</t>
  </si>
  <si>
    <t>510802******1728</t>
  </si>
  <si>
    <t>511028******291X</t>
  </si>
  <si>
    <t>510824******8112</t>
  </si>
  <si>
    <t>夏  欢</t>
  </si>
  <si>
    <t>510811******166X</t>
  </si>
  <si>
    <t>广元市利州区教师管理中心（大东英才1兴安中学1）</t>
  </si>
  <si>
    <t>230527</t>
  </si>
  <si>
    <t>刘淑瑛</t>
  </si>
  <si>
    <t>510812******450X</t>
  </si>
  <si>
    <t>510821******762X</t>
  </si>
  <si>
    <t>510812******6325</t>
  </si>
  <si>
    <t>532530******362X</t>
  </si>
  <si>
    <t>500230******7529</t>
  </si>
  <si>
    <t>张婷婷</t>
  </si>
  <si>
    <t>513722******6049</t>
  </si>
  <si>
    <t>广元市利州区教师管理中心（大东英才1上西中学1）</t>
  </si>
  <si>
    <t>230528</t>
  </si>
  <si>
    <t>李明艳</t>
  </si>
  <si>
    <t>622621******1228</t>
  </si>
  <si>
    <t>513824******092X</t>
  </si>
  <si>
    <t>510802******2025</t>
  </si>
  <si>
    <t>510811******002X</t>
  </si>
  <si>
    <t>510824******7920</t>
  </si>
  <si>
    <t>黄  琴</t>
  </si>
  <si>
    <t>510822******7225</t>
  </si>
  <si>
    <t>广元市利州区教师管理中心（则天路小学1）</t>
  </si>
  <si>
    <t>230529</t>
  </si>
  <si>
    <t>510823******5505</t>
  </si>
  <si>
    <t>510812******3624</t>
  </si>
  <si>
    <t>王芙蓉</t>
  </si>
  <si>
    <t>510811******3469</t>
  </si>
  <si>
    <t>230530</t>
  </si>
  <si>
    <t>510802******001X</t>
  </si>
  <si>
    <t>510802******0923</t>
  </si>
  <si>
    <t>张青云</t>
  </si>
  <si>
    <t>510824******7942</t>
  </si>
  <si>
    <t>广元市利州区北街小学</t>
  </si>
  <si>
    <t>230531</t>
  </si>
  <si>
    <t>510824******7140</t>
  </si>
  <si>
    <t>510824******3020</t>
  </si>
  <si>
    <t>刘晓燕</t>
  </si>
  <si>
    <t>513701******5540</t>
  </si>
  <si>
    <t>230532</t>
  </si>
  <si>
    <t>510822******6624</t>
  </si>
  <si>
    <t>510824******3302</t>
  </si>
  <si>
    <t>张  青</t>
  </si>
  <si>
    <t>510823******9662</t>
  </si>
  <si>
    <t>广元市利州区南鹰小学</t>
  </si>
  <si>
    <t>230533</t>
  </si>
  <si>
    <t>510811******346X</t>
  </si>
  <si>
    <t>510802******0924</t>
  </si>
  <si>
    <t>魏  勇</t>
  </si>
  <si>
    <t>513722******2275</t>
  </si>
  <si>
    <t>230534</t>
  </si>
  <si>
    <t>510802******4121</t>
  </si>
  <si>
    <t>510823******6068</t>
  </si>
  <si>
    <t>董  雪</t>
  </si>
  <si>
    <t>510821******4222</t>
  </si>
  <si>
    <t>广元市利州区东城实验小学</t>
  </si>
  <si>
    <t>230535</t>
  </si>
  <si>
    <t>510821******3445</t>
  </si>
  <si>
    <t>510821******0921</t>
  </si>
  <si>
    <t>何红英</t>
  </si>
  <si>
    <t>510821******6826</t>
  </si>
  <si>
    <t>230536</t>
  </si>
  <si>
    <t>511381******0039</t>
  </si>
  <si>
    <t>622626******0712</t>
  </si>
  <si>
    <t>彭  怡</t>
  </si>
  <si>
    <t>510724******4044</t>
  </si>
  <si>
    <t>广元市利州区万达实验学校</t>
  </si>
  <si>
    <t>心理学</t>
  </si>
  <si>
    <t>230537</t>
  </si>
  <si>
    <t>510802******2629</t>
  </si>
  <si>
    <t>500231******0468</t>
  </si>
  <si>
    <t>杨林波</t>
  </si>
  <si>
    <t>510823******241X</t>
  </si>
  <si>
    <t>230538</t>
  </si>
  <si>
    <t>510821******3439</t>
  </si>
  <si>
    <t>510802******0511</t>
  </si>
  <si>
    <t>白霖芝</t>
  </si>
  <si>
    <t>510812******0028</t>
  </si>
  <si>
    <t>广元市利州区嘉陵第一初级中学</t>
  </si>
  <si>
    <t>230539</t>
  </si>
  <si>
    <t>510812******2145</t>
  </si>
  <si>
    <t>510704******2123</t>
  </si>
  <si>
    <t>杨  婷</t>
  </si>
  <si>
    <t>510823******9781</t>
  </si>
  <si>
    <t>230540</t>
  </si>
  <si>
    <t>510802******0512</t>
  </si>
  <si>
    <t>622626******6019</t>
  </si>
  <si>
    <t>黄  钦</t>
  </si>
  <si>
    <t>510902******1864</t>
  </si>
  <si>
    <t>初中英语</t>
  </si>
  <si>
    <t>230541</t>
  </si>
  <si>
    <t>620522******3545</t>
  </si>
  <si>
    <t>510821******8284</t>
  </si>
  <si>
    <t>李艳琼</t>
  </si>
  <si>
    <t>510821******234X</t>
  </si>
  <si>
    <t>广元市利州区南街小学</t>
  </si>
  <si>
    <t>230542</t>
  </si>
  <si>
    <t>510824******9524</t>
  </si>
  <si>
    <t>510812******1553</t>
  </si>
  <si>
    <t>王  苗</t>
  </si>
  <si>
    <t>510132******0046</t>
  </si>
  <si>
    <t>小学道德与法治</t>
  </si>
  <si>
    <t>230543</t>
  </si>
  <si>
    <t>513029******5781</t>
  </si>
  <si>
    <t>510681******1523</t>
  </si>
  <si>
    <t>吴  睿</t>
  </si>
  <si>
    <t>510802******1720</t>
  </si>
  <si>
    <t>广元市利州区雪峰小学</t>
  </si>
  <si>
    <t>230544</t>
  </si>
  <si>
    <t>510821******0049</t>
  </si>
  <si>
    <t>李  鑫</t>
  </si>
  <si>
    <t>510824******701X</t>
  </si>
  <si>
    <t>230545</t>
  </si>
  <si>
    <t>511381******8500</t>
  </si>
  <si>
    <t>511525******2064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</si>
</sst>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8"/>
      <color indexed="8"/>
      <name val="黑体"/>
      <charset val="134"/>
    </font>
    <font>
      <sz val="18"/>
      <color theme="1"/>
      <name val="黑体"/>
      <charset val="134"/>
    </font>
    <font>
      <sz val="24"/>
      <color theme="1"/>
      <name val="黑体"/>
      <charset val="134"/>
    </font>
    <font>
      <sz val="18"/>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diagonalUp="1">
      <left style="thin">
        <color auto="1"/>
      </left>
      <right style="thin">
        <color auto="1"/>
      </right>
      <top style="thin">
        <color auto="1"/>
      </top>
      <bottom/>
      <diagonal style="thin">
        <color auto="1"/>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8"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8" fillId="9" borderId="0" applyNumberFormat="0" applyBorder="0" applyAlignment="0" applyProtection="0">
      <alignment vertical="center"/>
    </xf>
    <xf numFmtId="0" fontId="11" fillId="0" borderId="10" applyNumberFormat="0" applyFill="0" applyAlignment="0" applyProtection="0">
      <alignment vertical="center"/>
    </xf>
    <xf numFmtId="0" fontId="8" fillId="10" borderId="0" applyNumberFormat="0" applyBorder="0" applyAlignment="0" applyProtection="0">
      <alignment vertical="center"/>
    </xf>
    <xf numFmtId="0" fontId="17" fillId="11" borderId="11" applyNumberFormat="0" applyAlignment="0" applyProtection="0">
      <alignment vertical="center"/>
    </xf>
    <xf numFmtId="0" fontId="18" fillId="11" borderId="7" applyNumberFormat="0" applyAlignment="0" applyProtection="0">
      <alignment vertical="center"/>
    </xf>
    <xf numFmtId="0" fontId="19" fillId="12" borderId="12"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41">
    <xf numFmtId="0" fontId="0" fillId="0" borderId="0" xfId="0">
      <alignment vertical="center"/>
    </xf>
    <xf numFmtId="0" fontId="1" fillId="0" borderId="0" xfId="0" applyFont="1" applyFill="1" applyAlignment="1">
      <alignment vertical="center"/>
    </xf>
    <xf numFmtId="0" fontId="2" fillId="0" borderId="0" xfId="0" applyFont="1" applyAlignment="1">
      <alignment horizontal="justify" vertical="center"/>
    </xf>
    <xf numFmtId="0" fontId="2" fillId="0" borderId="0" xfId="0" applyFont="1">
      <alignment vertical="center"/>
    </xf>
    <xf numFmtId="176" fontId="2" fillId="0" borderId="0" xfId="0" applyNumberFormat="1" applyFont="1">
      <alignment vertical="center"/>
    </xf>
    <xf numFmtId="0" fontId="3" fillId="0" borderId="0" xfId="0" applyFont="1" applyAlignment="1">
      <alignment horizontal="center" vertical="center"/>
    </xf>
    <xf numFmtId="0" fontId="4" fillId="0" borderId="1" xfId="0" applyFont="1" applyFill="1" applyBorder="1" applyAlignment="1">
      <alignment horizontal="justify" vertical="center"/>
    </xf>
    <xf numFmtId="0" fontId="4" fillId="0" borderId="1" xfId="0" applyFont="1" applyFill="1" applyBorder="1" applyAlignment="1">
      <alignment vertical="center"/>
    </xf>
    <xf numFmtId="0" fontId="1" fillId="0" borderId="1" xfId="0" applyFont="1" applyFill="1" applyBorder="1" applyAlignment="1">
      <alignment vertical="center"/>
    </xf>
    <xf numFmtId="0" fontId="4" fillId="0" borderId="1" xfId="0" applyFont="1" applyFill="1" applyBorder="1" applyAlignment="1">
      <alignment vertical="center" wrapText="1"/>
    </xf>
    <xf numFmtId="0" fontId="1" fillId="0" borderId="1" xfId="0" applyFont="1" applyFill="1" applyBorder="1" applyAlignment="1">
      <alignment horizontal="justify" vertical="center"/>
    </xf>
    <xf numFmtId="176" fontId="4" fillId="0" borderId="1" xfId="0" applyNumberFormat="1" applyFont="1" applyFill="1" applyBorder="1" applyAlignment="1">
      <alignment horizontal="left" vertical="center" wrapText="1"/>
    </xf>
    <xf numFmtId="176" fontId="4" fillId="0" borderId="2"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176" fontId="4" fillId="0" borderId="3" xfId="0" applyNumberFormat="1" applyFont="1" applyFill="1" applyBorder="1" applyAlignment="1">
      <alignment horizontal="left" vertical="center" wrapText="1"/>
    </xf>
    <xf numFmtId="176" fontId="4" fillId="0" borderId="1" xfId="0" applyNumberFormat="1" applyFont="1" applyFill="1" applyBorder="1" applyAlignment="1">
      <alignment horizontal="justify"/>
    </xf>
    <xf numFmtId="176" fontId="2" fillId="0" borderId="1" xfId="0" applyNumberFormat="1" applyFont="1" applyBorder="1" applyAlignment="1">
      <alignment horizontal="justify" vertical="center"/>
    </xf>
    <xf numFmtId="176" fontId="2" fillId="0" borderId="4" xfId="0" applyNumberFormat="1" applyFont="1" applyBorder="1" applyAlignment="1">
      <alignment horizontal="justify" vertical="center"/>
    </xf>
    <xf numFmtId="176" fontId="4" fillId="0" borderId="1" xfId="0" applyNumberFormat="1" applyFont="1" applyFill="1" applyBorder="1" applyAlignment="1">
      <alignment horizontal="justify" vertical="center"/>
    </xf>
    <xf numFmtId="0" fontId="2" fillId="0" borderId="1" xfId="0" applyNumberFormat="1" applyFont="1" applyBorder="1" applyAlignment="1">
      <alignment horizontal="justify" vertical="center"/>
    </xf>
    <xf numFmtId="0" fontId="2" fillId="0" borderId="4" xfId="0" applyFont="1" applyBorder="1" applyAlignment="1">
      <alignment horizontal="justify" vertical="center"/>
    </xf>
    <xf numFmtId="176" fontId="2" fillId="0" borderId="2" xfId="0" applyNumberFormat="1" applyFont="1" applyBorder="1" applyAlignment="1">
      <alignment horizontal="justify" vertical="center"/>
    </xf>
    <xf numFmtId="176" fontId="2" fillId="0" borderId="3" xfId="0" applyNumberFormat="1" applyFont="1" applyBorder="1" applyAlignment="1">
      <alignment horizontal="justify" vertical="center"/>
    </xf>
    <xf numFmtId="0" fontId="2" fillId="0" borderId="2" xfId="0" applyNumberFormat="1" applyFont="1" applyBorder="1" applyAlignment="1">
      <alignment horizontal="justify" vertical="center"/>
    </xf>
    <xf numFmtId="176" fontId="4" fillId="0" borderId="2" xfId="0" applyNumberFormat="1" applyFont="1" applyFill="1" applyBorder="1" applyAlignment="1">
      <alignment horizontal="justify"/>
    </xf>
    <xf numFmtId="176" fontId="4" fillId="0" borderId="3" xfId="0" applyNumberFormat="1" applyFont="1" applyFill="1" applyBorder="1" applyAlignment="1">
      <alignment horizontal="justify"/>
    </xf>
    <xf numFmtId="176" fontId="2" fillId="0" borderId="5" xfId="0" applyNumberFormat="1" applyFont="1" applyBorder="1" applyAlignment="1">
      <alignment horizontal="justify" vertical="center"/>
    </xf>
    <xf numFmtId="0" fontId="4" fillId="0" borderId="1" xfId="0" applyNumberFormat="1" applyFont="1" applyFill="1" applyBorder="1" applyAlignment="1">
      <alignment horizontal="justify" vertical="center" wrapText="1"/>
    </xf>
    <xf numFmtId="0" fontId="4" fillId="0" borderId="1" xfId="0" applyFont="1" applyFill="1" applyBorder="1" applyAlignment="1">
      <alignment horizontal="justify" vertical="center" wrapText="1"/>
    </xf>
    <xf numFmtId="0" fontId="2" fillId="0" borderId="1" xfId="0" applyFont="1" applyBorder="1" applyAlignment="1">
      <alignment horizontal="justify" vertical="center"/>
    </xf>
    <xf numFmtId="176" fontId="4" fillId="0" borderId="1" xfId="0" applyNumberFormat="1" applyFont="1" applyFill="1" applyBorder="1" applyAlignment="1">
      <alignment horizontal="justify" vertical="center" wrapText="1"/>
    </xf>
    <xf numFmtId="176" fontId="4" fillId="0" borderId="6" xfId="0" applyNumberFormat="1" applyFont="1" applyFill="1" applyBorder="1" applyAlignment="1">
      <alignment horizontal="justify"/>
    </xf>
    <xf numFmtId="0" fontId="4" fillId="0" borderId="1" xfId="0" applyNumberFormat="1" applyFont="1" applyFill="1" applyBorder="1" applyAlignment="1">
      <alignment horizontal="left"/>
    </xf>
    <xf numFmtId="176" fontId="4" fillId="0" borderId="1" xfId="0" applyNumberFormat="1" applyFont="1" applyFill="1" applyBorder="1" applyAlignment="1">
      <alignment horizontal="left"/>
    </xf>
    <xf numFmtId="0" fontId="4" fillId="0" borderId="2" xfId="0" applyNumberFormat="1" applyFont="1" applyFill="1" applyBorder="1" applyAlignment="1">
      <alignment horizontal="left"/>
    </xf>
    <xf numFmtId="0" fontId="2" fillId="0" borderId="4" xfId="0" applyFont="1" applyBorder="1">
      <alignment vertical="center"/>
    </xf>
    <xf numFmtId="0" fontId="4" fillId="0" borderId="3" xfId="0" applyNumberFormat="1" applyFont="1" applyFill="1" applyBorder="1" applyAlignment="1">
      <alignment horizontal="left"/>
    </xf>
    <xf numFmtId="176" fontId="4" fillId="0" borderId="2" xfId="0" applyNumberFormat="1" applyFont="1" applyFill="1" applyBorder="1" applyAlignment="1">
      <alignment horizontal="justify" vertical="center"/>
    </xf>
    <xf numFmtId="176" fontId="4" fillId="0" borderId="3" xfId="0" applyNumberFormat="1" applyFont="1" applyFill="1" applyBorder="1" applyAlignment="1">
      <alignment horizontal="justify" vertical="center"/>
    </xf>
    <xf numFmtId="0" fontId="4" fillId="0" borderId="2" xfId="0" applyNumberFormat="1" applyFont="1" applyFill="1" applyBorder="1" applyAlignment="1">
      <alignment horizontal="justify"/>
    </xf>
    <xf numFmtId="0" fontId="4" fillId="0" borderId="3" xfId="0" applyNumberFormat="1" applyFont="1" applyFill="1" applyBorder="1" applyAlignment="1">
      <alignment horizontal="justify"/>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51"/>
  <sheetViews>
    <sheetView tabSelected="1" zoomScale="60" zoomScaleNormal="60" workbookViewId="0">
      <pane ySplit="2" topLeftCell="A3" activePane="bottomLeft" state="frozen"/>
      <selection/>
      <selection pane="bottomLeft" activeCell="F26" sqref="F26"/>
    </sheetView>
  </sheetViews>
  <sheetFormatPr defaultColWidth="9" defaultRowHeight="22.5"/>
  <cols>
    <col min="1" max="1" width="9" style="2"/>
    <col min="2" max="2" width="10.75" style="3" customWidth="1"/>
    <col min="3" max="3" width="30.75" style="3" customWidth="1"/>
    <col min="4" max="4" width="7.625" style="3" customWidth="1"/>
    <col min="5" max="5" width="62.0833333333333" style="3" customWidth="1"/>
    <col min="6" max="6" width="70.8333333333333" style="3" customWidth="1"/>
    <col min="7" max="7" width="29.5833333333333" style="3" customWidth="1"/>
    <col min="8" max="8" width="15.625" style="3" customWidth="1"/>
    <col min="9" max="9" width="9.79166666666667" style="3" customWidth="1"/>
    <col min="10" max="10" width="12.7083333333333" style="4" customWidth="1"/>
    <col min="11" max="11" width="17.0833333333333" style="4" customWidth="1"/>
    <col min="12" max="12" width="14.5833333333333" style="4" customWidth="1"/>
    <col min="13" max="13" width="14.7916666666667" style="3" customWidth="1"/>
    <col min="14" max="14" width="11.875" style="4" customWidth="1"/>
    <col min="15" max="15" width="17.0833333333333" style="4" customWidth="1"/>
    <col min="16" max="16" width="13.9583333333333" style="4" customWidth="1"/>
    <col min="17" max="17" width="9" style="3"/>
    <col min="18" max="18" width="17.5" style="3" customWidth="1"/>
    <col min="19" max="16384" width="9" style="3"/>
  </cols>
  <sheetData>
    <row r="1" ht="48" customHeight="1" spans="1:18">
      <c r="A1" s="5" t="s">
        <v>0</v>
      </c>
      <c r="B1" s="5"/>
      <c r="C1" s="5"/>
      <c r="D1" s="5"/>
      <c r="E1" s="5"/>
      <c r="F1" s="5"/>
      <c r="G1" s="5"/>
      <c r="H1" s="5"/>
      <c r="I1" s="5"/>
      <c r="J1" s="5"/>
      <c r="K1" s="5"/>
      <c r="L1" s="5"/>
      <c r="M1" s="5"/>
      <c r="N1" s="5"/>
      <c r="O1" s="5"/>
      <c r="P1" s="5"/>
      <c r="Q1" s="5"/>
      <c r="R1" s="5"/>
    </row>
    <row r="2" ht="45" spans="1:18">
      <c r="A2" s="6" t="s">
        <v>1</v>
      </c>
      <c r="B2" s="7" t="s">
        <v>2</v>
      </c>
      <c r="C2" s="7" t="s">
        <v>3</v>
      </c>
      <c r="D2" s="8" t="s">
        <v>4</v>
      </c>
      <c r="E2" s="8" t="s">
        <v>5</v>
      </c>
      <c r="F2" s="8" t="s">
        <v>6</v>
      </c>
      <c r="G2" s="7" t="s">
        <v>7</v>
      </c>
      <c r="H2" s="9" t="s">
        <v>8</v>
      </c>
      <c r="I2" s="9" t="s">
        <v>9</v>
      </c>
      <c r="J2" s="11" t="s">
        <v>10</v>
      </c>
      <c r="K2" s="11" t="s">
        <v>11</v>
      </c>
      <c r="L2" s="12" t="s">
        <v>12</v>
      </c>
      <c r="M2" s="13" t="s">
        <v>13</v>
      </c>
      <c r="N2" s="14" t="s">
        <v>14</v>
      </c>
      <c r="O2" s="11" t="s">
        <v>15</v>
      </c>
      <c r="P2" s="11" t="s">
        <v>16</v>
      </c>
      <c r="Q2" s="27" t="s">
        <v>17</v>
      </c>
      <c r="R2" s="28" t="s">
        <v>18</v>
      </c>
    </row>
    <row r="3" customHeight="1" spans="1:18">
      <c r="A3" s="6">
        <v>1</v>
      </c>
      <c r="B3" s="10" t="s">
        <v>19</v>
      </c>
      <c r="C3" s="8" t="s">
        <v>20</v>
      </c>
      <c r="D3" s="10" t="s">
        <v>21</v>
      </c>
      <c r="E3" s="10" t="s">
        <v>22</v>
      </c>
      <c r="F3" s="10" t="s">
        <v>23</v>
      </c>
      <c r="G3" s="10" t="s">
        <v>24</v>
      </c>
      <c r="H3" s="10" t="s">
        <v>25</v>
      </c>
      <c r="I3" s="10">
        <v>1</v>
      </c>
      <c r="J3" s="15">
        <v>79.2</v>
      </c>
      <c r="K3" s="15">
        <f t="shared" ref="K3:K66" si="0">J3*0.6</f>
        <v>47.52</v>
      </c>
      <c r="L3" s="16">
        <v>79.9</v>
      </c>
      <c r="M3" s="17"/>
      <c r="N3" s="16">
        <v>79.9</v>
      </c>
      <c r="O3" s="16">
        <f>N3*0.4</f>
        <v>31.96</v>
      </c>
      <c r="P3" s="16">
        <f t="shared" ref="P3:P66" si="1">K3+O3</f>
        <v>79.48</v>
      </c>
      <c r="Q3" s="19">
        <v>1</v>
      </c>
      <c r="R3" s="29" t="s">
        <v>26</v>
      </c>
    </row>
    <row r="4" spans="1:18">
      <c r="A4" s="6">
        <v>2</v>
      </c>
      <c r="B4" s="10"/>
      <c r="C4" s="8" t="s">
        <v>27</v>
      </c>
      <c r="D4" s="10" t="s">
        <v>21</v>
      </c>
      <c r="E4" s="10" t="s">
        <v>22</v>
      </c>
      <c r="F4" s="10" t="s">
        <v>23</v>
      </c>
      <c r="G4" s="10" t="s">
        <v>24</v>
      </c>
      <c r="H4" s="10" t="s">
        <v>25</v>
      </c>
      <c r="I4" s="10">
        <v>1</v>
      </c>
      <c r="J4" s="15">
        <v>72.2</v>
      </c>
      <c r="K4" s="15">
        <f t="shared" si="0"/>
        <v>43.32</v>
      </c>
      <c r="L4" s="16">
        <v>78.5</v>
      </c>
      <c r="M4" s="17"/>
      <c r="N4" s="16">
        <v>78.5</v>
      </c>
      <c r="O4" s="16">
        <f>N4*0.4</f>
        <v>31.4</v>
      </c>
      <c r="P4" s="16">
        <f t="shared" si="1"/>
        <v>74.72</v>
      </c>
      <c r="Q4" s="19">
        <v>2</v>
      </c>
      <c r="R4" s="29"/>
    </row>
    <row r="5" s="1" customFormat="1" ht="24" customHeight="1" spans="1:18">
      <c r="A5" s="6">
        <v>3</v>
      </c>
      <c r="B5" s="6"/>
      <c r="C5" s="8" t="s">
        <v>28</v>
      </c>
      <c r="D5" s="10" t="s">
        <v>21</v>
      </c>
      <c r="E5" s="10" t="s">
        <v>22</v>
      </c>
      <c r="F5" s="10" t="s">
        <v>23</v>
      </c>
      <c r="G5" s="6" t="s">
        <v>24</v>
      </c>
      <c r="H5" s="6" t="s">
        <v>25</v>
      </c>
      <c r="I5" s="6">
        <v>1</v>
      </c>
      <c r="J5" s="18">
        <v>72.5</v>
      </c>
      <c r="K5" s="15">
        <f t="shared" si="0"/>
        <v>43.5</v>
      </c>
      <c r="L5" s="19">
        <v>-1</v>
      </c>
      <c r="M5" s="20"/>
      <c r="N5" s="16"/>
      <c r="O5" s="16"/>
      <c r="P5" s="16">
        <f t="shared" si="1"/>
        <v>43.5</v>
      </c>
      <c r="Q5" s="27">
        <v>3</v>
      </c>
      <c r="R5" s="30" t="s">
        <v>29</v>
      </c>
    </row>
    <row r="6" ht="24" customHeight="1" spans="1:18">
      <c r="A6" s="6">
        <v>4</v>
      </c>
      <c r="B6" s="10" t="s">
        <v>30</v>
      </c>
      <c r="C6" s="8" t="s">
        <v>31</v>
      </c>
      <c r="D6" s="10" t="s">
        <v>32</v>
      </c>
      <c r="E6" s="10" t="s">
        <v>22</v>
      </c>
      <c r="F6" s="10" t="s">
        <v>23</v>
      </c>
      <c r="G6" s="10" t="s">
        <v>24</v>
      </c>
      <c r="H6" s="10" t="s">
        <v>33</v>
      </c>
      <c r="I6" s="10">
        <v>2</v>
      </c>
      <c r="J6" s="15">
        <v>61.7</v>
      </c>
      <c r="K6" s="15">
        <f t="shared" si="0"/>
        <v>37.02</v>
      </c>
      <c r="L6" s="21">
        <v>82.1</v>
      </c>
      <c r="M6" s="17"/>
      <c r="N6" s="22">
        <v>82.1</v>
      </c>
      <c r="O6" s="16">
        <f>N6*0.4</f>
        <v>32.84</v>
      </c>
      <c r="P6" s="16">
        <f t="shared" si="1"/>
        <v>69.86</v>
      </c>
      <c r="Q6" s="27">
        <v>1</v>
      </c>
      <c r="R6" s="29" t="s">
        <v>26</v>
      </c>
    </row>
    <row r="7" ht="24" customHeight="1" spans="1:18">
      <c r="A7" s="6">
        <v>5</v>
      </c>
      <c r="B7" s="10" t="s">
        <v>34</v>
      </c>
      <c r="C7" s="8" t="s">
        <v>35</v>
      </c>
      <c r="D7" s="10" t="s">
        <v>32</v>
      </c>
      <c r="E7" s="10" t="s">
        <v>22</v>
      </c>
      <c r="F7" s="10" t="s">
        <v>23</v>
      </c>
      <c r="G7" s="10" t="s">
        <v>24</v>
      </c>
      <c r="H7" s="10" t="s">
        <v>33</v>
      </c>
      <c r="I7" s="10">
        <v>2</v>
      </c>
      <c r="J7" s="15">
        <v>60.8</v>
      </c>
      <c r="K7" s="15">
        <f t="shared" si="0"/>
        <v>36.48</v>
      </c>
      <c r="L7" s="21">
        <v>80.1</v>
      </c>
      <c r="M7" s="17"/>
      <c r="N7" s="22">
        <v>80.1</v>
      </c>
      <c r="O7" s="16">
        <f>N7*0.4</f>
        <v>32.04</v>
      </c>
      <c r="P7" s="16">
        <f t="shared" si="1"/>
        <v>68.52</v>
      </c>
      <c r="Q7" s="27">
        <v>2</v>
      </c>
      <c r="R7" s="29" t="s">
        <v>26</v>
      </c>
    </row>
    <row r="8" ht="24" customHeight="1" spans="1:18">
      <c r="A8" s="6">
        <v>6</v>
      </c>
      <c r="B8" s="10"/>
      <c r="C8" s="8" t="s">
        <v>36</v>
      </c>
      <c r="D8" s="10" t="s">
        <v>21</v>
      </c>
      <c r="E8" s="10" t="s">
        <v>22</v>
      </c>
      <c r="F8" s="10" t="s">
        <v>23</v>
      </c>
      <c r="G8" s="10" t="s">
        <v>24</v>
      </c>
      <c r="H8" s="10" t="s">
        <v>33</v>
      </c>
      <c r="I8" s="10">
        <v>2</v>
      </c>
      <c r="J8" s="15">
        <v>58.4</v>
      </c>
      <c r="K8" s="15">
        <f t="shared" si="0"/>
        <v>35.04</v>
      </c>
      <c r="L8" s="21">
        <v>80.3</v>
      </c>
      <c r="M8" s="17"/>
      <c r="N8" s="22">
        <v>80.3</v>
      </c>
      <c r="O8" s="16">
        <f>N8*0.4</f>
        <v>32.12</v>
      </c>
      <c r="P8" s="16">
        <f t="shared" si="1"/>
        <v>67.16</v>
      </c>
      <c r="Q8" s="27">
        <v>3</v>
      </c>
      <c r="R8" s="30"/>
    </row>
    <row r="9" ht="24" customHeight="1" spans="1:18">
      <c r="A9" s="6">
        <v>7</v>
      </c>
      <c r="B9" s="10"/>
      <c r="C9" s="8" t="s">
        <v>37</v>
      </c>
      <c r="D9" s="10" t="s">
        <v>21</v>
      </c>
      <c r="E9" s="10" t="s">
        <v>22</v>
      </c>
      <c r="F9" s="10" t="s">
        <v>23</v>
      </c>
      <c r="G9" s="10" t="s">
        <v>24</v>
      </c>
      <c r="H9" s="10" t="s">
        <v>33</v>
      </c>
      <c r="I9" s="10">
        <v>2</v>
      </c>
      <c r="J9" s="15">
        <v>58.2</v>
      </c>
      <c r="K9" s="15">
        <f t="shared" si="0"/>
        <v>34.92</v>
      </c>
      <c r="L9" s="21">
        <v>79.5</v>
      </c>
      <c r="M9" s="17"/>
      <c r="N9" s="22">
        <v>79.5</v>
      </c>
      <c r="O9" s="16">
        <f>N9*0.4</f>
        <v>31.8</v>
      </c>
      <c r="P9" s="16">
        <f t="shared" si="1"/>
        <v>66.72</v>
      </c>
      <c r="Q9" s="27">
        <v>4</v>
      </c>
      <c r="R9" s="30"/>
    </row>
    <row r="10" ht="24" customHeight="1" spans="1:18">
      <c r="A10" s="6">
        <v>8</v>
      </c>
      <c r="B10" s="10"/>
      <c r="C10" s="8" t="s">
        <v>38</v>
      </c>
      <c r="D10" s="10" t="s">
        <v>32</v>
      </c>
      <c r="E10" s="10" t="s">
        <v>22</v>
      </c>
      <c r="F10" s="10" t="s">
        <v>23</v>
      </c>
      <c r="G10" s="10" t="s">
        <v>24</v>
      </c>
      <c r="H10" s="10" t="s">
        <v>33</v>
      </c>
      <c r="I10" s="10">
        <v>2</v>
      </c>
      <c r="J10" s="15">
        <v>57.9</v>
      </c>
      <c r="K10" s="15">
        <f t="shared" si="0"/>
        <v>34.74</v>
      </c>
      <c r="L10" s="21">
        <v>79.1</v>
      </c>
      <c r="M10" s="17"/>
      <c r="N10" s="22">
        <v>79.1</v>
      </c>
      <c r="O10" s="16">
        <f>N10*0.4</f>
        <v>31.64</v>
      </c>
      <c r="P10" s="16">
        <f t="shared" si="1"/>
        <v>66.38</v>
      </c>
      <c r="Q10" s="27">
        <v>5</v>
      </c>
      <c r="R10" s="30"/>
    </row>
    <row r="11" ht="24" customHeight="1" spans="1:18">
      <c r="A11" s="6">
        <v>9</v>
      </c>
      <c r="B11" s="10"/>
      <c r="C11" s="8" t="s">
        <v>39</v>
      </c>
      <c r="D11" s="10" t="s">
        <v>32</v>
      </c>
      <c r="E11" s="10" t="s">
        <v>22</v>
      </c>
      <c r="F11" s="10" t="s">
        <v>23</v>
      </c>
      <c r="G11" s="10" t="s">
        <v>24</v>
      </c>
      <c r="H11" s="10" t="s">
        <v>33</v>
      </c>
      <c r="I11" s="10">
        <v>2</v>
      </c>
      <c r="J11" s="15">
        <v>58.1</v>
      </c>
      <c r="K11" s="15">
        <f t="shared" si="0"/>
        <v>34.86</v>
      </c>
      <c r="L11" s="23">
        <v>-1</v>
      </c>
      <c r="M11" s="20"/>
      <c r="N11" s="22"/>
      <c r="O11" s="16"/>
      <c r="P11" s="16">
        <f t="shared" si="1"/>
        <v>34.86</v>
      </c>
      <c r="Q11" s="27">
        <v>6</v>
      </c>
      <c r="R11" s="30" t="s">
        <v>29</v>
      </c>
    </row>
    <row r="12" ht="24" customHeight="1" spans="1:18">
      <c r="A12" s="6">
        <v>10</v>
      </c>
      <c r="B12" s="10" t="s">
        <v>40</v>
      </c>
      <c r="C12" s="8" t="s">
        <v>41</v>
      </c>
      <c r="D12" s="10" t="s">
        <v>32</v>
      </c>
      <c r="E12" s="10" t="s">
        <v>42</v>
      </c>
      <c r="F12" s="10" t="s">
        <v>43</v>
      </c>
      <c r="G12" s="10" t="s">
        <v>44</v>
      </c>
      <c r="H12" s="10" t="s">
        <v>45</v>
      </c>
      <c r="I12" s="6">
        <v>1</v>
      </c>
      <c r="J12" s="15">
        <v>78.1</v>
      </c>
      <c r="K12" s="15">
        <f t="shared" si="0"/>
        <v>46.86</v>
      </c>
      <c r="L12" s="21">
        <v>82.8</v>
      </c>
      <c r="M12" s="17"/>
      <c r="N12" s="22">
        <v>82.8</v>
      </c>
      <c r="O12" s="16">
        <f t="shared" ref="O12:O25" si="2">N12*0.4</f>
        <v>33.12</v>
      </c>
      <c r="P12" s="16">
        <f t="shared" si="1"/>
        <v>79.98</v>
      </c>
      <c r="Q12" s="27">
        <v>1</v>
      </c>
      <c r="R12" s="29" t="s">
        <v>26</v>
      </c>
    </row>
    <row r="13" ht="24" customHeight="1" spans="1:18">
      <c r="A13" s="6">
        <v>11</v>
      </c>
      <c r="B13" s="10"/>
      <c r="C13" s="8" t="s">
        <v>46</v>
      </c>
      <c r="D13" s="10" t="s">
        <v>32</v>
      </c>
      <c r="E13" s="10" t="s">
        <v>42</v>
      </c>
      <c r="F13" s="10" t="s">
        <v>43</v>
      </c>
      <c r="G13" s="10" t="s">
        <v>44</v>
      </c>
      <c r="H13" s="10" t="s">
        <v>45</v>
      </c>
      <c r="I13" s="6">
        <v>1</v>
      </c>
      <c r="J13" s="15">
        <v>70.9</v>
      </c>
      <c r="K13" s="15">
        <f t="shared" si="0"/>
        <v>42.54</v>
      </c>
      <c r="L13" s="21">
        <v>83</v>
      </c>
      <c r="M13" s="17"/>
      <c r="N13" s="22">
        <v>83</v>
      </c>
      <c r="O13" s="16">
        <f t="shared" si="2"/>
        <v>33.2</v>
      </c>
      <c r="P13" s="16">
        <f t="shared" si="1"/>
        <v>75.74</v>
      </c>
      <c r="Q13" s="27">
        <v>2</v>
      </c>
      <c r="R13" s="30"/>
    </row>
    <row r="14" ht="24" customHeight="1" spans="1:18">
      <c r="A14" s="6">
        <v>12</v>
      </c>
      <c r="B14" s="10"/>
      <c r="C14" s="8" t="s">
        <v>47</v>
      </c>
      <c r="D14" s="10" t="s">
        <v>32</v>
      </c>
      <c r="E14" s="10" t="s">
        <v>42</v>
      </c>
      <c r="F14" s="10" t="s">
        <v>43</v>
      </c>
      <c r="G14" s="10" t="s">
        <v>44</v>
      </c>
      <c r="H14" s="10" t="s">
        <v>45</v>
      </c>
      <c r="I14" s="6">
        <v>1</v>
      </c>
      <c r="J14" s="15">
        <v>70.7</v>
      </c>
      <c r="K14" s="15">
        <f t="shared" si="0"/>
        <v>42.42</v>
      </c>
      <c r="L14" s="21">
        <v>80.3</v>
      </c>
      <c r="M14" s="17"/>
      <c r="N14" s="22">
        <v>80.3</v>
      </c>
      <c r="O14" s="16">
        <f t="shared" si="2"/>
        <v>32.12</v>
      </c>
      <c r="P14" s="16">
        <f t="shared" si="1"/>
        <v>74.54</v>
      </c>
      <c r="Q14" s="27">
        <v>3</v>
      </c>
      <c r="R14" s="30"/>
    </row>
    <row r="15" ht="24" customHeight="1" spans="1:18">
      <c r="A15" s="6">
        <v>13</v>
      </c>
      <c r="B15" s="10" t="s">
        <v>48</v>
      </c>
      <c r="C15" s="8" t="s">
        <v>49</v>
      </c>
      <c r="D15" s="10" t="s">
        <v>21</v>
      </c>
      <c r="E15" s="10" t="s">
        <v>50</v>
      </c>
      <c r="F15" s="10" t="s">
        <v>51</v>
      </c>
      <c r="G15" s="10" t="s">
        <v>44</v>
      </c>
      <c r="H15" s="10" t="s">
        <v>52</v>
      </c>
      <c r="I15" s="6">
        <v>1</v>
      </c>
      <c r="J15" s="15">
        <v>70.1</v>
      </c>
      <c r="K15" s="15">
        <f t="shared" si="0"/>
        <v>42.06</v>
      </c>
      <c r="L15" s="21">
        <v>85.9</v>
      </c>
      <c r="M15" s="17"/>
      <c r="N15" s="22">
        <v>85.9</v>
      </c>
      <c r="O15" s="16">
        <f t="shared" si="2"/>
        <v>34.36</v>
      </c>
      <c r="P15" s="16">
        <f t="shared" si="1"/>
        <v>76.42</v>
      </c>
      <c r="Q15" s="27">
        <v>1</v>
      </c>
      <c r="R15" s="29" t="s">
        <v>26</v>
      </c>
    </row>
    <row r="16" ht="24" customHeight="1" spans="1:18">
      <c r="A16" s="6">
        <v>14</v>
      </c>
      <c r="B16" s="10"/>
      <c r="C16" s="8" t="s">
        <v>53</v>
      </c>
      <c r="D16" s="10" t="s">
        <v>32</v>
      </c>
      <c r="E16" s="10" t="s">
        <v>50</v>
      </c>
      <c r="F16" s="10" t="s">
        <v>51</v>
      </c>
      <c r="G16" s="10" t="s">
        <v>44</v>
      </c>
      <c r="H16" s="10" t="s">
        <v>52</v>
      </c>
      <c r="I16" s="6">
        <v>1</v>
      </c>
      <c r="J16" s="15">
        <v>69.7</v>
      </c>
      <c r="K16" s="15">
        <f t="shared" si="0"/>
        <v>41.82</v>
      </c>
      <c r="L16" s="21">
        <v>82.2</v>
      </c>
      <c r="M16" s="17"/>
      <c r="N16" s="22">
        <v>82.2</v>
      </c>
      <c r="O16" s="16">
        <f t="shared" si="2"/>
        <v>32.88</v>
      </c>
      <c r="P16" s="16">
        <f t="shared" si="1"/>
        <v>74.7</v>
      </c>
      <c r="Q16" s="27">
        <v>2</v>
      </c>
      <c r="R16" s="30"/>
    </row>
    <row r="17" ht="24" customHeight="1" spans="1:18">
      <c r="A17" s="6">
        <v>15</v>
      </c>
      <c r="B17" s="10"/>
      <c r="C17" s="8" t="s">
        <v>54</v>
      </c>
      <c r="D17" s="10" t="s">
        <v>21</v>
      </c>
      <c r="E17" s="10" t="s">
        <v>50</v>
      </c>
      <c r="F17" s="10" t="s">
        <v>51</v>
      </c>
      <c r="G17" s="10" t="s">
        <v>44</v>
      </c>
      <c r="H17" s="10" t="s">
        <v>52</v>
      </c>
      <c r="I17" s="6">
        <v>1</v>
      </c>
      <c r="J17" s="15">
        <v>69.6</v>
      </c>
      <c r="K17" s="15">
        <f t="shared" si="0"/>
        <v>41.76</v>
      </c>
      <c r="L17" s="21">
        <v>82.1</v>
      </c>
      <c r="M17" s="17"/>
      <c r="N17" s="22">
        <v>82.1</v>
      </c>
      <c r="O17" s="16">
        <f t="shared" si="2"/>
        <v>32.84</v>
      </c>
      <c r="P17" s="16">
        <f t="shared" si="1"/>
        <v>74.6</v>
      </c>
      <c r="Q17" s="27">
        <v>3</v>
      </c>
      <c r="R17" s="30"/>
    </row>
    <row r="18" ht="24" customHeight="1" spans="1:18">
      <c r="A18" s="6">
        <v>16</v>
      </c>
      <c r="B18" s="10" t="s">
        <v>55</v>
      </c>
      <c r="C18" s="8" t="s">
        <v>56</v>
      </c>
      <c r="D18" s="10" t="s">
        <v>32</v>
      </c>
      <c r="E18" s="10" t="s">
        <v>57</v>
      </c>
      <c r="F18" s="10" t="s">
        <v>58</v>
      </c>
      <c r="G18" s="10" t="s">
        <v>44</v>
      </c>
      <c r="H18" s="10" t="s">
        <v>59</v>
      </c>
      <c r="I18" s="6">
        <v>1</v>
      </c>
      <c r="J18" s="15">
        <v>77.7</v>
      </c>
      <c r="K18" s="15">
        <f t="shared" si="0"/>
        <v>46.62</v>
      </c>
      <c r="L18" s="21">
        <v>80.9</v>
      </c>
      <c r="M18" s="17"/>
      <c r="N18" s="22">
        <v>80.9</v>
      </c>
      <c r="O18" s="16">
        <f t="shared" si="2"/>
        <v>32.36</v>
      </c>
      <c r="P18" s="16">
        <f t="shared" si="1"/>
        <v>78.98</v>
      </c>
      <c r="Q18" s="27">
        <v>1</v>
      </c>
      <c r="R18" s="29" t="s">
        <v>26</v>
      </c>
    </row>
    <row r="19" ht="24" customHeight="1" spans="1:18">
      <c r="A19" s="6">
        <v>17</v>
      </c>
      <c r="B19" s="10"/>
      <c r="C19" s="8" t="s">
        <v>60</v>
      </c>
      <c r="D19" s="10" t="s">
        <v>32</v>
      </c>
      <c r="E19" s="10" t="s">
        <v>57</v>
      </c>
      <c r="F19" s="10" t="s">
        <v>58</v>
      </c>
      <c r="G19" s="10" t="s">
        <v>44</v>
      </c>
      <c r="H19" s="10" t="s">
        <v>59</v>
      </c>
      <c r="I19" s="6">
        <v>1</v>
      </c>
      <c r="J19" s="15">
        <v>72.5</v>
      </c>
      <c r="K19" s="15">
        <f t="shared" si="0"/>
        <v>43.5</v>
      </c>
      <c r="L19" s="21">
        <v>82.5</v>
      </c>
      <c r="M19" s="17"/>
      <c r="N19" s="22">
        <v>82.5</v>
      </c>
      <c r="O19" s="16">
        <f t="shared" si="2"/>
        <v>33</v>
      </c>
      <c r="P19" s="16">
        <f t="shared" si="1"/>
        <v>76.5</v>
      </c>
      <c r="Q19" s="27">
        <v>2</v>
      </c>
      <c r="R19" s="30"/>
    </row>
    <row r="20" ht="24" customHeight="1" spans="1:18">
      <c r="A20" s="6">
        <v>18</v>
      </c>
      <c r="B20" s="10"/>
      <c r="C20" s="8" t="s">
        <v>61</v>
      </c>
      <c r="D20" s="10" t="s">
        <v>21</v>
      </c>
      <c r="E20" s="10" t="s">
        <v>57</v>
      </c>
      <c r="F20" s="10" t="s">
        <v>58</v>
      </c>
      <c r="G20" s="10" t="s">
        <v>44</v>
      </c>
      <c r="H20" s="10" t="s">
        <v>59</v>
      </c>
      <c r="I20" s="6">
        <v>1</v>
      </c>
      <c r="J20" s="15">
        <v>67.6</v>
      </c>
      <c r="K20" s="15">
        <f t="shared" si="0"/>
        <v>40.56</v>
      </c>
      <c r="L20" s="21">
        <v>82.4</v>
      </c>
      <c r="M20" s="17"/>
      <c r="N20" s="22">
        <v>82.4</v>
      </c>
      <c r="O20" s="16">
        <f t="shared" si="2"/>
        <v>32.96</v>
      </c>
      <c r="P20" s="16">
        <f t="shared" si="1"/>
        <v>73.52</v>
      </c>
      <c r="Q20" s="27">
        <v>3</v>
      </c>
      <c r="R20" s="30"/>
    </row>
    <row r="21" ht="24" customHeight="1" spans="1:18">
      <c r="A21" s="6">
        <v>19</v>
      </c>
      <c r="B21" s="10" t="s">
        <v>62</v>
      </c>
      <c r="C21" s="8" t="s">
        <v>63</v>
      </c>
      <c r="D21" s="10" t="s">
        <v>32</v>
      </c>
      <c r="E21" s="10" t="s">
        <v>64</v>
      </c>
      <c r="F21" s="10" t="s">
        <v>65</v>
      </c>
      <c r="G21" s="10" t="s">
        <v>44</v>
      </c>
      <c r="H21" s="10" t="s">
        <v>66</v>
      </c>
      <c r="I21" s="6">
        <v>1</v>
      </c>
      <c r="J21" s="15">
        <v>72.7</v>
      </c>
      <c r="K21" s="15">
        <f t="shared" si="0"/>
        <v>43.62</v>
      </c>
      <c r="L21" s="21">
        <v>81.7</v>
      </c>
      <c r="M21" s="17"/>
      <c r="N21" s="22">
        <v>81.7</v>
      </c>
      <c r="O21" s="16">
        <f t="shared" si="2"/>
        <v>32.68</v>
      </c>
      <c r="P21" s="16">
        <f t="shared" si="1"/>
        <v>76.3</v>
      </c>
      <c r="Q21" s="27">
        <v>1</v>
      </c>
      <c r="R21" s="29" t="s">
        <v>26</v>
      </c>
    </row>
    <row r="22" ht="24" customHeight="1" spans="1:18">
      <c r="A22" s="6">
        <v>20</v>
      </c>
      <c r="B22" s="10"/>
      <c r="C22" s="8" t="s">
        <v>67</v>
      </c>
      <c r="D22" s="10" t="s">
        <v>32</v>
      </c>
      <c r="E22" s="10" t="s">
        <v>64</v>
      </c>
      <c r="F22" s="10" t="s">
        <v>65</v>
      </c>
      <c r="G22" s="10" t="s">
        <v>44</v>
      </c>
      <c r="H22" s="10" t="s">
        <v>66</v>
      </c>
      <c r="I22" s="6">
        <v>1</v>
      </c>
      <c r="J22" s="15">
        <v>66.4</v>
      </c>
      <c r="K22" s="15">
        <f t="shared" si="0"/>
        <v>39.84</v>
      </c>
      <c r="L22" s="21">
        <v>80.6</v>
      </c>
      <c r="M22" s="17"/>
      <c r="N22" s="22">
        <v>80.6</v>
      </c>
      <c r="O22" s="16">
        <f t="shared" si="2"/>
        <v>32.24</v>
      </c>
      <c r="P22" s="16">
        <f t="shared" si="1"/>
        <v>72.08</v>
      </c>
      <c r="Q22" s="27">
        <v>2</v>
      </c>
      <c r="R22" s="30"/>
    </row>
    <row r="23" ht="24" customHeight="1" spans="1:18">
      <c r="A23" s="6">
        <v>21</v>
      </c>
      <c r="B23" s="10"/>
      <c r="C23" s="8" t="s">
        <v>68</v>
      </c>
      <c r="D23" s="10" t="s">
        <v>32</v>
      </c>
      <c r="E23" s="10" t="s">
        <v>64</v>
      </c>
      <c r="F23" s="10" t="s">
        <v>65</v>
      </c>
      <c r="G23" s="10" t="s">
        <v>44</v>
      </c>
      <c r="H23" s="10" t="s">
        <v>66</v>
      </c>
      <c r="I23" s="6">
        <v>1</v>
      </c>
      <c r="J23" s="15">
        <v>67.3</v>
      </c>
      <c r="K23" s="15">
        <f t="shared" si="0"/>
        <v>40.38</v>
      </c>
      <c r="L23" s="21">
        <v>73.3</v>
      </c>
      <c r="M23" s="17"/>
      <c r="N23" s="22">
        <v>73.3</v>
      </c>
      <c r="O23" s="16">
        <f t="shared" si="2"/>
        <v>29.32</v>
      </c>
      <c r="P23" s="16">
        <f t="shared" si="1"/>
        <v>69.7</v>
      </c>
      <c r="Q23" s="27">
        <v>3</v>
      </c>
      <c r="R23" s="30"/>
    </row>
    <row r="24" ht="24" customHeight="1" spans="1:18">
      <c r="A24" s="6">
        <v>22</v>
      </c>
      <c r="B24" s="10" t="s">
        <v>69</v>
      </c>
      <c r="C24" s="8" t="s">
        <v>70</v>
      </c>
      <c r="D24" s="10" t="s">
        <v>21</v>
      </c>
      <c r="E24" s="10" t="s">
        <v>71</v>
      </c>
      <c r="F24" s="10" t="s">
        <v>72</v>
      </c>
      <c r="G24" s="10" t="s">
        <v>44</v>
      </c>
      <c r="H24" s="10" t="s">
        <v>73</v>
      </c>
      <c r="I24" s="6">
        <v>1</v>
      </c>
      <c r="J24" s="15">
        <v>82.5</v>
      </c>
      <c r="K24" s="15">
        <f t="shared" si="0"/>
        <v>49.5</v>
      </c>
      <c r="L24" s="21">
        <v>86.7</v>
      </c>
      <c r="M24" s="17"/>
      <c r="N24" s="22">
        <v>86.7</v>
      </c>
      <c r="O24" s="16">
        <f t="shared" si="2"/>
        <v>34.68</v>
      </c>
      <c r="P24" s="16">
        <f t="shared" si="1"/>
        <v>84.18</v>
      </c>
      <c r="Q24" s="27">
        <v>1</v>
      </c>
      <c r="R24" s="30" t="s">
        <v>26</v>
      </c>
    </row>
    <row r="25" ht="24" customHeight="1" spans="1:18">
      <c r="A25" s="6">
        <v>23</v>
      </c>
      <c r="B25" s="10"/>
      <c r="C25" s="8" t="s">
        <v>74</v>
      </c>
      <c r="D25" s="10" t="s">
        <v>21</v>
      </c>
      <c r="E25" s="10" t="s">
        <v>71</v>
      </c>
      <c r="F25" s="10" t="s">
        <v>72</v>
      </c>
      <c r="G25" s="10" t="s">
        <v>44</v>
      </c>
      <c r="H25" s="10" t="s">
        <v>73</v>
      </c>
      <c r="I25" s="6">
        <v>1</v>
      </c>
      <c r="J25" s="15">
        <v>83</v>
      </c>
      <c r="K25" s="15">
        <f t="shared" si="0"/>
        <v>49.8</v>
      </c>
      <c r="L25" s="21">
        <v>78.6</v>
      </c>
      <c r="M25" s="17"/>
      <c r="N25" s="22">
        <v>78.6</v>
      </c>
      <c r="O25" s="16">
        <f t="shared" si="2"/>
        <v>31.44</v>
      </c>
      <c r="P25" s="16">
        <f t="shared" si="1"/>
        <v>81.24</v>
      </c>
      <c r="Q25" s="27">
        <v>2</v>
      </c>
      <c r="R25" s="30"/>
    </row>
    <row r="26" ht="24" customHeight="1" spans="1:18">
      <c r="A26" s="6">
        <v>24</v>
      </c>
      <c r="B26" s="6"/>
      <c r="C26" s="8" t="s">
        <v>75</v>
      </c>
      <c r="D26" s="10" t="s">
        <v>32</v>
      </c>
      <c r="E26" s="10" t="s">
        <v>71</v>
      </c>
      <c r="F26" s="10" t="s">
        <v>72</v>
      </c>
      <c r="G26" s="6" t="s">
        <v>44</v>
      </c>
      <c r="H26" s="6" t="s">
        <v>73</v>
      </c>
      <c r="I26" s="6">
        <v>1</v>
      </c>
      <c r="J26" s="18">
        <v>69.2</v>
      </c>
      <c r="K26" s="15">
        <f t="shared" si="0"/>
        <v>41.52</v>
      </c>
      <c r="L26" s="23">
        <v>-1</v>
      </c>
      <c r="M26" s="20"/>
      <c r="N26" s="22"/>
      <c r="O26" s="16"/>
      <c r="P26" s="16">
        <f t="shared" si="1"/>
        <v>41.52</v>
      </c>
      <c r="Q26" s="27">
        <v>3</v>
      </c>
      <c r="R26" s="30" t="s">
        <v>29</v>
      </c>
    </row>
    <row r="27" ht="24" customHeight="1" spans="1:18">
      <c r="A27" s="6">
        <v>25</v>
      </c>
      <c r="B27" s="10" t="s">
        <v>76</v>
      </c>
      <c r="C27" s="8" t="s">
        <v>77</v>
      </c>
      <c r="D27" s="10" t="s">
        <v>32</v>
      </c>
      <c r="E27" s="10" t="s">
        <v>78</v>
      </c>
      <c r="F27" s="10" t="s">
        <v>79</v>
      </c>
      <c r="G27" s="10" t="s">
        <v>44</v>
      </c>
      <c r="H27" s="10" t="s">
        <v>80</v>
      </c>
      <c r="I27" s="6">
        <v>1</v>
      </c>
      <c r="J27" s="15">
        <v>69.8</v>
      </c>
      <c r="K27" s="15">
        <f t="shared" si="0"/>
        <v>41.88</v>
      </c>
      <c r="L27" s="21">
        <v>85.06</v>
      </c>
      <c r="M27" s="17"/>
      <c r="N27" s="22">
        <v>85.06</v>
      </c>
      <c r="O27" s="16">
        <f t="shared" ref="O27:O37" si="3">N27*0.4</f>
        <v>34.024</v>
      </c>
      <c r="P27" s="16">
        <f t="shared" si="1"/>
        <v>75.904</v>
      </c>
      <c r="Q27" s="27">
        <v>1</v>
      </c>
      <c r="R27" s="29" t="s">
        <v>26</v>
      </c>
    </row>
    <row r="28" ht="24" customHeight="1" spans="1:18">
      <c r="A28" s="6">
        <v>26</v>
      </c>
      <c r="B28" s="10"/>
      <c r="C28" s="8" t="s">
        <v>81</v>
      </c>
      <c r="D28" s="10" t="s">
        <v>32</v>
      </c>
      <c r="E28" s="10" t="s">
        <v>78</v>
      </c>
      <c r="F28" s="10" t="s">
        <v>79</v>
      </c>
      <c r="G28" s="10" t="s">
        <v>44</v>
      </c>
      <c r="H28" s="10" t="s">
        <v>80</v>
      </c>
      <c r="I28" s="6">
        <v>1</v>
      </c>
      <c r="J28" s="15">
        <v>71</v>
      </c>
      <c r="K28" s="15">
        <f t="shared" si="0"/>
        <v>42.6</v>
      </c>
      <c r="L28" s="21">
        <v>81.84</v>
      </c>
      <c r="M28" s="17"/>
      <c r="N28" s="22">
        <v>81.84</v>
      </c>
      <c r="O28" s="16">
        <f t="shared" si="3"/>
        <v>32.736</v>
      </c>
      <c r="P28" s="16">
        <f t="shared" si="1"/>
        <v>75.336</v>
      </c>
      <c r="Q28" s="27">
        <v>2</v>
      </c>
      <c r="R28" s="30"/>
    </row>
    <row r="29" ht="24" customHeight="1" spans="1:18">
      <c r="A29" s="6">
        <v>27</v>
      </c>
      <c r="B29" s="10"/>
      <c r="C29" s="8" t="s">
        <v>82</v>
      </c>
      <c r="D29" s="10" t="s">
        <v>32</v>
      </c>
      <c r="E29" s="10" t="s">
        <v>78</v>
      </c>
      <c r="F29" s="10" t="s">
        <v>79</v>
      </c>
      <c r="G29" s="10" t="s">
        <v>44</v>
      </c>
      <c r="H29" s="10" t="s">
        <v>80</v>
      </c>
      <c r="I29" s="6">
        <v>1</v>
      </c>
      <c r="J29" s="15">
        <v>68.3</v>
      </c>
      <c r="K29" s="15">
        <f t="shared" si="0"/>
        <v>40.98</v>
      </c>
      <c r="L29" s="21">
        <v>82.34</v>
      </c>
      <c r="M29" s="17"/>
      <c r="N29" s="22">
        <v>82.34</v>
      </c>
      <c r="O29" s="16">
        <f t="shared" si="3"/>
        <v>32.936</v>
      </c>
      <c r="P29" s="16">
        <f t="shared" si="1"/>
        <v>73.916</v>
      </c>
      <c r="Q29" s="27">
        <v>3</v>
      </c>
      <c r="R29" s="30"/>
    </row>
    <row r="30" ht="24" customHeight="1" spans="1:18">
      <c r="A30" s="6">
        <v>28</v>
      </c>
      <c r="B30" s="10" t="s">
        <v>83</v>
      </c>
      <c r="C30" s="8" t="s">
        <v>84</v>
      </c>
      <c r="D30" s="10" t="s">
        <v>21</v>
      </c>
      <c r="E30" s="10" t="s">
        <v>85</v>
      </c>
      <c r="F30" s="10" t="s">
        <v>86</v>
      </c>
      <c r="G30" s="10" t="s">
        <v>44</v>
      </c>
      <c r="H30" s="10" t="s">
        <v>87</v>
      </c>
      <c r="I30" s="6">
        <v>1</v>
      </c>
      <c r="J30" s="15">
        <v>79.2</v>
      </c>
      <c r="K30" s="15">
        <f t="shared" si="0"/>
        <v>47.52</v>
      </c>
      <c r="L30" s="21">
        <v>84.22</v>
      </c>
      <c r="M30" s="17"/>
      <c r="N30" s="22">
        <v>84.22</v>
      </c>
      <c r="O30" s="16">
        <f t="shared" si="3"/>
        <v>33.688</v>
      </c>
      <c r="P30" s="16">
        <f t="shared" si="1"/>
        <v>81.208</v>
      </c>
      <c r="Q30" s="27">
        <v>1</v>
      </c>
      <c r="R30" s="29" t="s">
        <v>26</v>
      </c>
    </row>
    <row r="31" ht="24" customHeight="1" spans="1:18">
      <c r="A31" s="6">
        <v>29</v>
      </c>
      <c r="B31" s="10"/>
      <c r="C31" s="8" t="s">
        <v>88</v>
      </c>
      <c r="D31" s="10" t="s">
        <v>32</v>
      </c>
      <c r="E31" s="10" t="s">
        <v>85</v>
      </c>
      <c r="F31" s="10" t="s">
        <v>86</v>
      </c>
      <c r="G31" s="10" t="s">
        <v>44</v>
      </c>
      <c r="H31" s="10" t="s">
        <v>87</v>
      </c>
      <c r="I31" s="6">
        <v>1</v>
      </c>
      <c r="J31" s="15">
        <v>71.6</v>
      </c>
      <c r="K31" s="15">
        <f t="shared" si="0"/>
        <v>42.96</v>
      </c>
      <c r="L31" s="21">
        <v>81.72</v>
      </c>
      <c r="M31" s="17"/>
      <c r="N31" s="22">
        <v>81.72</v>
      </c>
      <c r="O31" s="16">
        <f t="shared" si="3"/>
        <v>32.688</v>
      </c>
      <c r="P31" s="16">
        <f t="shared" si="1"/>
        <v>75.648</v>
      </c>
      <c r="Q31" s="27">
        <v>2</v>
      </c>
      <c r="R31" s="30"/>
    </row>
    <row r="32" ht="24" customHeight="1" spans="1:18">
      <c r="A32" s="6">
        <v>30</v>
      </c>
      <c r="B32" s="10"/>
      <c r="C32" s="8" t="s">
        <v>89</v>
      </c>
      <c r="D32" s="10" t="s">
        <v>32</v>
      </c>
      <c r="E32" s="10" t="s">
        <v>85</v>
      </c>
      <c r="F32" s="10" t="s">
        <v>86</v>
      </c>
      <c r="G32" s="10" t="s">
        <v>44</v>
      </c>
      <c r="H32" s="10" t="s">
        <v>87</v>
      </c>
      <c r="I32" s="6">
        <v>1</v>
      </c>
      <c r="J32" s="15">
        <v>66.6</v>
      </c>
      <c r="K32" s="15">
        <f t="shared" si="0"/>
        <v>39.96</v>
      </c>
      <c r="L32" s="21">
        <v>80.78</v>
      </c>
      <c r="M32" s="17"/>
      <c r="N32" s="22">
        <v>80.78</v>
      </c>
      <c r="O32" s="16">
        <f t="shared" si="3"/>
        <v>32.312</v>
      </c>
      <c r="P32" s="16">
        <f t="shared" si="1"/>
        <v>72.272</v>
      </c>
      <c r="Q32" s="27">
        <v>3</v>
      </c>
      <c r="R32" s="30"/>
    </row>
    <row r="33" ht="24" customHeight="1" spans="1:18">
      <c r="A33" s="6">
        <v>31</v>
      </c>
      <c r="B33" s="10" t="s">
        <v>90</v>
      </c>
      <c r="C33" s="8" t="s">
        <v>91</v>
      </c>
      <c r="D33" s="10" t="s">
        <v>21</v>
      </c>
      <c r="E33" s="10" t="s">
        <v>92</v>
      </c>
      <c r="F33" s="10" t="s">
        <v>93</v>
      </c>
      <c r="G33" s="10" t="s">
        <v>44</v>
      </c>
      <c r="H33" s="10" t="s">
        <v>94</v>
      </c>
      <c r="I33" s="6">
        <v>1</v>
      </c>
      <c r="J33" s="15">
        <v>66.2</v>
      </c>
      <c r="K33" s="15">
        <f t="shared" si="0"/>
        <v>39.72</v>
      </c>
      <c r="L33" s="21">
        <v>84.78</v>
      </c>
      <c r="M33" s="17"/>
      <c r="N33" s="22">
        <v>84.78</v>
      </c>
      <c r="O33" s="16">
        <f t="shared" si="3"/>
        <v>33.912</v>
      </c>
      <c r="P33" s="16">
        <f t="shared" si="1"/>
        <v>73.632</v>
      </c>
      <c r="Q33" s="27">
        <v>1</v>
      </c>
      <c r="R33" s="29" t="s">
        <v>26</v>
      </c>
    </row>
    <row r="34" ht="24" customHeight="1" spans="1:18">
      <c r="A34" s="6">
        <v>32</v>
      </c>
      <c r="B34" s="10"/>
      <c r="C34" s="8" t="s">
        <v>95</v>
      </c>
      <c r="D34" s="10" t="s">
        <v>32</v>
      </c>
      <c r="E34" s="10" t="s">
        <v>92</v>
      </c>
      <c r="F34" s="10" t="s">
        <v>93</v>
      </c>
      <c r="G34" s="10" t="s">
        <v>44</v>
      </c>
      <c r="H34" s="10" t="s">
        <v>94</v>
      </c>
      <c r="I34" s="6">
        <v>1</v>
      </c>
      <c r="J34" s="15">
        <v>65.7</v>
      </c>
      <c r="K34" s="15">
        <f t="shared" si="0"/>
        <v>39.42</v>
      </c>
      <c r="L34" s="21">
        <v>82.24</v>
      </c>
      <c r="M34" s="17"/>
      <c r="N34" s="22">
        <v>82.24</v>
      </c>
      <c r="O34" s="16">
        <f t="shared" si="3"/>
        <v>32.896</v>
      </c>
      <c r="P34" s="16">
        <f t="shared" si="1"/>
        <v>72.316</v>
      </c>
      <c r="Q34" s="27">
        <v>2</v>
      </c>
      <c r="R34" s="30"/>
    </row>
    <row r="35" ht="24" customHeight="1" spans="1:18">
      <c r="A35" s="6">
        <v>33</v>
      </c>
      <c r="B35" s="10"/>
      <c r="C35" s="8" t="s">
        <v>96</v>
      </c>
      <c r="D35" s="10" t="s">
        <v>21</v>
      </c>
      <c r="E35" s="10" t="s">
        <v>92</v>
      </c>
      <c r="F35" s="10" t="s">
        <v>93</v>
      </c>
      <c r="G35" s="10" t="s">
        <v>44</v>
      </c>
      <c r="H35" s="10" t="s">
        <v>94</v>
      </c>
      <c r="I35" s="6">
        <v>1</v>
      </c>
      <c r="J35" s="15">
        <v>64.2</v>
      </c>
      <c r="K35" s="15">
        <f t="shared" si="0"/>
        <v>38.52</v>
      </c>
      <c r="L35" s="21">
        <v>80.88</v>
      </c>
      <c r="M35" s="17"/>
      <c r="N35" s="22">
        <v>80.88</v>
      </c>
      <c r="O35" s="16">
        <f t="shared" si="3"/>
        <v>32.352</v>
      </c>
      <c r="P35" s="16">
        <f t="shared" si="1"/>
        <v>70.872</v>
      </c>
      <c r="Q35" s="27">
        <v>3</v>
      </c>
      <c r="R35" s="30"/>
    </row>
    <row r="36" ht="24" customHeight="1" spans="1:18">
      <c r="A36" s="6">
        <v>34</v>
      </c>
      <c r="B36" s="10" t="s">
        <v>97</v>
      </c>
      <c r="C36" s="8" t="s">
        <v>98</v>
      </c>
      <c r="D36" s="10" t="s">
        <v>21</v>
      </c>
      <c r="E36" s="10" t="s">
        <v>92</v>
      </c>
      <c r="F36" s="10" t="s">
        <v>93</v>
      </c>
      <c r="G36" s="10" t="s">
        <v>44</v>
      </c>
      <c r="H36" s="10" t="s">
        <v>99</v>
      </c>
      <c r="I36" s="6">
        <v>1</v>
      </c>
      <c r="J36" s="15">
        <v>80.2</v>
      </c>
      <c r="K36" s="15">
        <f t="shared" si="0"/>
        <v>48.12</v>
      </c>
      <c r="L36" s="21">
        <v>86.86</v>
      </c>
      <c r="M36" s="17"/>
      <c r="N36" s="22">
        <v>86.86</v>
      </c>
      <c r="O36" s="16">
        <f t="shared" si="3"/>
        <v>34.744</v>
      </c>
      <c r="P36" s="16">
        <f t="shared" si="1"/>
        <v>82.864</v>
      </c>
      <c r="Q36" s="27">
        <v>1</v>
      </c>
      <c r="R36" s="29" t="s">
        <v>26</v>
      </c>
    </row>
    <row r="37" ht="24" customHeight="1" spans="1:18">
      <c r="A37" s="6">
        <v>35</v>
      </c>
      <c r="B37" s="10"/>
      <c r="C37" s="8" t="s">
        <v>100</v>
      </c>
      <c r="D37" s="10" t="s">
        <v>32</v>
      </c>
      <c r="E37" s="10" t="s">
        <v>92</v>
      </c>
      <c r="F37" s="10" t="s">
        <v>93</v>
      </c>
      <c r="G37" s="10" t="s">
        <v>44</v>
      </c>
      <c r="H37" s="10" t="s">
        <v>99</v>
      </c>
      <c r="I37" s="6">
        <v>1</v>
      </c>
      <c r="J37" s="15">
        <v>71.3</v>
      </c>
      <c r="K37" s="15">
        <f t="shared" si="0"/>
        <v>42.78</v>
      </c>
      <c r="L37" s="21">
        <v>84.16</v>
      </c>
      <c r="M37" s="17"/>
      <c r="N37" s="22">
        <v>84.16</v>
      </c>
      <c r="O37" s="16">
        <f t="shared" si="3"/>
        <v>33.664</v>
      </c>
      <c r="P37" s="16">
        <f t="shared" si="1"/>
        <v>76.444</v>
      </c>
      <c r="Q37" s="27">
        <v>2</v>
      </c>
      <c r="R37" s="30"/>
    </row>
    <row r="38" ht="24" customHeight="1" spans="1:18">
      <c r="A38" s="6">
        <v>36</v>
      </c>
      <c r="B38" s="10"/>
      <c r="C38" s="8" t="s">
        <v>101</v>
      </c>
      <c r="D38" s="10" t="s">
        <v>32</v>
      </c>
      <c r="E38" s="10" t="s">
        <v>92</v>
      </c>
      <c r="F38" s="10" t="s">
        <v>93</v>
      </c>
      <c r="G38" s="10" t="s">
        <v>44</v>
      </c>
      <c r="H38" s="10" t="s">
        <v>99</v>
      </c>
      <c r="I38" s="6">
        <v>1</v>
      </c>
      <c r="J38" s="15">
        <v>74.3</v>
      </c>
      <c r="K38" s="15">
        <f t="shared" si="0"/>
        <v>44.58</v>
      </c>
      <c r="L38" s="23">
        <v>-1</v>
      </c>
      <c r="M38" s="20"/>
      <c r="N38" s="22"/>
      <c r="O38" s="16"/>
      <c r="P38" s="16">
        <f t="shared" si="1"/>
        <v>44.58</v>
      </c>
      <c r="Q38" s="27">
        <v>3</v>
      </c>
      <c r="R38" s="30" t="s">
        <v>29</v>
      </c>
    </row>
    <row r="39" ht="24" customHeight="1" spans="1:18">
      <c r="A39" s="6">
        <v>37</v>
      </c>
      <c r="B39" s="10" t="s">
        <v>102</v>
      </c>
      <c r="C39" s="8" t="s">
        <v>103</v>
      </c>
      <c r="D39" s="10" t="s">
        <v>21</v>
      </c>
      <c r="E39" s="10" t="s">
        <v>104</v>
      </c>
      <c r="F39" s="10" t="s">
        <v>105</v>
      </c>
      <c r="G39" s="10" t="s">
        <v>44</v>
      </c>
      <c r="H39" s="10" t="s">
        <v>106</v>
      </c>
      <c r="I39" s="6">
        <v>1</v>
      </c>
      <c r="J39" s="15">
        <v>76.7</v>
      </c>
      <c r="K39" s="15">
        <f t="shared" si="0"/>
        <v>46.02</v>
      </c>
      <c r="L39" s="21">
        <v>81.18</v>
      </c>
      <c r="M39" s="17"/>
      <c r="N39" s="22">
        <v>81.18</v>
      </c>
      <c r="O39" s="16">
        <f t="shared" ref="O39:O49" si="4">N39*0.4</f>
        <v>32.472</v>
      </c>
      <c r="P39" s="16">
        <f t="shared" si="1"/>
        <v>78.492</v>
      </c>
      <c r="Q39" s="27">
        <v>1</v>
      </c>
      <c r="R39" s="29" t="s">
        <v>26</v>
      </c>
    </row>
    <row r="40" ht="24" customHeight="1" spans="1:18">
      <c r="A40" s="6">
        <v>38</v>
      </c>
      <c r="B40" s="10"/>
      <c r="C40" s="8" t="s">
        <v>107</v>
      </c>
      <c r="D40" s="10" t="s">
        <v>21</v>
      </c>
      <c r="E40" s="10" t="s">
        <v>104</v>
      </c>
      <c r="F40" s="10" t="s">
        <v>105</v>
      </c>
      <c r="G40" s="10" t="s">
        <v>44</v>
      </c>
      <c r="H40" s="10" t="s">
        <v>106</v>
      </c>
      <c r="I40" s="6">
        <v>1</v>
      </c>
      <c r="J40" s="15">
        <v>65.9</v>
      </c>
      <c r="K40" s="15">
        <f t="shared" si="0"/>
        <v>39.54</v>
      </c>
      <c r="L40" s="21">
        <v>82.12</v>
      </c>
      <c r="M40" s="17"/>
      <c r="N40" s="22">
        <v>82.12</v>
      </c>
      <c r="O40" s="16">
        <f t="shared" si="4"/>
        <v>32.848</v>
      </c>
      <c r="P40" s="16">
        <f t="shared" si="1"/>
        <v>72.388</v>
      </c>
      <c r="Q40" s="27">
        <v>2</v>
      </c>
      <c r="R40" s="30"/>
    </row>
    <row r="41" ht="24" customHeight="1" spans="1:18">
      <c r="A41" s="6">
        <v>39</v>
      </c>
      <c r="B41" s="10"/>
      <c r="C41" s="8" t="s">
        <v>108</v>
      </c>
      <c r="D41" s="10" t="s">
        <v>21</v>
      </c>
      <c r="E41" s="10" t="s">
        <v>104</v>
      </c>
      <c r="F41" s="10" t="s">
        <v>105</v>
      </c>
      <c r="G41" s="10" t="s">
        <v>44</v>
      </c>
      <c r="H41" s="10" t="s">
        <v>106</v>
      </c>
      <c r="I41" s="6">
        <v>1</v>
      </c>
      <c r="J41" s="15">
        <v>65.6</v>
      </c>
      <c r="K41" s="15">
        <f t="shared" si="0"/>
        <v>39.36</v>
      </c>
      <c r="L41" s="21">
        <v>80.22</v>
      </c>
      <c r="M41" s="17"/>
      <c r="N41" s="22">
        <v>80.22</v>
      </c>
      <c r="O41" s="16">
        <f t="shared" si="4"/>
        <v>32.088</v>
      </c>
      <c r="P41" s="16">
        <f t="shared" si="1"/>
        <v>71.448</v>
      </c>
      <c r="Q41" s="27">
        <v>3</v>
      </c>
      <c r="R41" s="30"/>
    </row>
    <row r="42" ht="24" customHeight="1" spans="1:18">
      <c r="A42" s="6">
        <v>40</v>
      </c>
      <c r="B42" s="10" t="s">
        <v>109</v>
      </c>
      <c r="C42" s="8" t="s">
        <v>110</v>
      </c>
      <c r="D42" s="10" t="s">
        <v>32</v>
      </c>
      <c r="E42" s="10" t="s">
        <v>111</v>
      </c>
      <c r="F42" s="10" t="s">
        <v>112</v>
      </c>
      <c r="G42" s="10" t="s">
        <v>44</v>
      </c>
      <c r="H42" s="10" t="s">
        <v>113</v>
      </c>
      <c r="I42" s="6">
        <v>1</v>
      </c>
      <c r="J42" s="15">
        <v>81</v>
      </c>
      <c r="K42" s="15">
        <f t="shared" si="0"/>
        <v>48.6</v>
      </c>
      <c r="L42" s="21">
        <v>84.66</v>
      </c>
      <c r="M42" s="17"/>
      <c r="N42" s="22">
        <v>84.66</v>
      </c>
      <c r="O42" s="16">
        <f t="shared" si="4"/>
        <v>33.864</v>
      </c>
      <c r="P42" s="16">
        <f t="shared" si="1"/>
        <v>82.464</v>
      </c>
      <c r="Q42" s="27">
        <v>1</v>
      </c>
      <c r="R42" s="29" t="s">
        <v>26</v>
      </c>
    </row>
    <row r="43" ht="24" customHeight="1" spans="1:18">
      <c r="A43" s="6">
        <v>41</v>
      </c>
      <c r="B43" s="10"/>
      <c r="C43" s="8" t="s">
        <v>114</v>
      </c>
      <c r="D43" s="10" t="s">
        <v>32</v>
      </c>
      <c r="E43" s="10" t="s">
        <v>111</v>
      </c>
      <c r="F43" s="10" t="s">
        <v>112</v>
      </c>
      <c r="G43" s="10" t="s">
        <v>44</v>
      </c>
      <c r="H43" s="10" t="s">
        <v>113</v>
      </c>
      <c r="I43" s="6">
        <v>1</v>
      </c>
      <c r="J43" s="15">
        <v>73.2</v>
      </c>
      <c r="K43" s="15">
        <f t="shared" si="0"/>
        <v>43.92</v>
      </c>
      <c r="L43" s="21">
        <v>83.06</v>
      </c>
      <c r="M43" s="17"/>
      <c r="N43" s="22">
        <v>83.06</v>
      </c>
      <c r="O43" s="16">
        <f t="shared" si="4"/>
        <v>33.224</v>
      </c>
      <c r="P43" s="16">
        <f t="shared" si="1"/>
        <v>77.144</v>
      </c>
      <c r="Q43" s="27">
        <v>2</v>
      </c>
      <c r="R43" s="30"/>
    </row>
    <row r="44" ht="24" customHeight="1" spans="1:18">
      <c r="A44" s="6">
        <v>42</v>
      </c>
      <c r="B44" s="6"/>
      <c r="C44" s="8" t="s">
        <v>115</v>
      </c>
      <c r="D44" s="10" t="s">
        <v>32</v>
      </c>
      <c r="E44" s="10" t="s">
        <v>111</v>
      </c>
      <c r="F44" s="10" t="s">
        <v>112</v>
      </c>
      <c r="G44" s="6" t="s">
        <v>44</v>
      </c>
      <c r="H44" s="6" t="s">
        <v>113</v>
      </c>
      <c r="I44" s="6">
        <v>1</v>
      </c>
      <c r="J44" s="18">
        <v>74.8</v>
      </c>
      <c r="K44" s="15">
        <f t="shared" si="0"/>
        <v>44.88</v>
      </c>
      <c r="L44" s="21">
        <v>78.46</v>
      </c>
      <c r="M44" s="17"/>
      <c r="N44" s="22">
        <v>78.46</v>
      </c>
      <c r="O44" s="16">
        <f t="shared" si="4"/>
        <v>31.384</v>
      </c>
      <c r="P44" s="16">
        <f t="shared" si="1"/>
        <v>76.264</v>
      </c>
      <c r="Q44" s="27">
        <v>3</v>
      </c>
      <c r="R44" s="30"/>
    </row>
    <row r="45" ht="24" customHeight="1" spans="1:18">
      <c r="A45" s="6">
        <v>43</v>
      </c>
      <c r="B45" s="10" t="s">
        <v>116</v>
      </c>
      <c r="C45" s="8" t="s">
        <v>117</v>
      </c>
      <c r="D45" s="10" t="s">
        <v>21</v>
      </c>
      <c r="E45" s="10" t="s">
        <v>111</v>
      </c>
      <c r="F45" s="10" t="s">
        <v>112</v>
      </c>
      <c r="G45" s="10" t="s">
        <v>24</v>
      </c>
      <c r="H45" s="10" t="s">
        <v>118</v>
      </c>
      <c r="I45" s="10">
        <v>2</v>
      </c>
      <c r="J45" s="15">
        <v>72.1</v>
      </c>
      <c r="K45" s="15">
        <f t="shared" si="0"/>
        <v>43.26</v>
      </c>
      <c r="L45" s="21">
        <v>82.84</v>
      </c>
      <c r="M45" s="17"/>
      <c r="N45" s="22">
        <v>82.84</v>
      </c>
      <c r="O45" s="16">
        <f t="shared" si="4"/>
        <v>33.136</v>
      </c>
      <c r="P45" s="16">
        <f t="shared" si="1"/>
        <v>76.396</v>
      </c>
      <c r="Q45" s="27">
        <v>1</v>
      </c>
      <c r="R45" s="29" t="s">
        <v>26</v>
      </c>
    </row>
    <row r="46" ht="24" customHeight="1" spans="1:18">
      <c r="A46" s="6">
        <v>44</v>
      </c>
      <c r="B46" s="10" t="s">
        <v>119</v>
      </c>
      <c r="C46" s="8" t="s">
        <v>120</v>
      </c>
      <c r="D46" s="10" t="s">
        <v>21</v>
      </c>
      <c r="E46" s="10" t="s">
        <v>111</v>
      </c>
      <c r="F46" s="10" t="s">
        <v>112</v>
      </c>
      <c r="G46" s="10" t="s">
        <v>24</v>
      </c>
      <c r="H46" s="10" t="s">
        <v>118</v>
      </c>
      <c r="I46" s="10">
        <v>2</v>
      </c>
      <c r="J46" s="15">
        <v>66.4</v>
      </c>
      <c r="K46" s="15">
        <f t="shared" si="0"/>
        <v>39.84</v>
      </c>
      <c r="L46" s="21">
        <v>87.02</v>
      </c>
      <c r="M46" s="17"/>
      <c r="N46" s="22">
        <v>87.02</v>
      </c>
      <c r="O46" s="16">
        <f t="shared" si="4"/>
        <v>34.808</v>
      </c>
      <c r="P46" s="16">
        <f t="shared" si="1"/>
        <v>74.648</v>
      </c>
      <c r="Q46" s="27">
        <v>2</v>
      </c>
      <c r="R46" s="29" t="s">
        <v>26</v>
      </c>
    </row>
    <row r="47" ht="24" customHeight="1" spans="1:18">
      <c r="A47" s="6">
        <v>45</v>
      </c>
      <c r="B47" s="10"/>
      <c r="C47" s="8" t="s">
        <v>121</v>
      </c>
      <c r="D47" s="10" t="s">
        <v>21</v>
      </c>
      <c r="E47" s="10" t="s">
        <v>111</v>
      </c>
      <c r="F47" s="10" t="s">
        <v>112</v>
      </c>
      <c r="G47" s="10" t="s">
        <v>24</v>
      </c>
      <c r="H47" s="10" t="s">
        <v>118</v>
      </c>
      <c r="I47" s="10">
        <v>2</v>
      </c>
      <c r="J47" s="15">
        <v>63.7</v>
      </c>
      <c r="K47" s="15">
        <f t="shared" si="0"/>
        <v>38.22</v>
      </c>
      <c r="L47" s="21">
        <v>87.7</v>
      </c>
      <c r="M47" s="17"/>
      <c r="N47" s="22">
        <v>87.7</v>
      </c>
      <c r="O47" s="16">
        <f t="shared" si="4"/>
        <v>35.08</v>
      </c>
      <c r="P47" s="16">
        <f t="shared" si="1"/>
        <v>73.3</v>
      </c>
      <c r="Q47" s="27">
        <v>3</v>
      </c>
      <c r="R47" s="30"/>
    </row>
    <row r="48" ht="24" customHeight="1" spans="1:18">
      <c r="A48" s="6">
        <v>46</v>
      </c>
      <c r="B48" s="10"/>
      <c r="C48" s="8" t="s">
        <v>122</v>
      </c>
      <c r="D48" s="10" t="s">
        <v>21</v>
      </c>
      <c r="E48" s="10" t="s">
        <v>111</v>
      </c>
      <c r="F48" s="10" t="s">
        <v>112</v>
      </c>
      <c r="G48" s="10" t="s">
        <v>24</v>
      </c>
      <c r="H48" s="10" t="s">
        <v>118</v>
      </c>
      <c r="I48" s="10">
        <v>2</v>
      </c>
      <c r="J48" s="15">
        <v>65.8</v>
      </c>
      <c r="K48" s="15">
        <f t="shared" si="0"/>
        <v>39.48</v>
      </c>
      <c r="L48" s="21">
        <v>80.32</v>
      </c>
      <c r="M48" s="17"/>
      <c r="N48" s="22">
        <v>80.32</v>
      </c>
      <c r="O48" s="16">
        <f t="shared" si="4"/>
        <v>32.128</v>
      </c>
      <c r="P48" s="16">
        <f t="shared" si="1"/>
        <v>71.608</v>
      </c>
      <c r="Q48" s="27">
        <v>4</v>
      </c>
      <c r="R48" s="30"/>
    </row>
    <row r="49" ht="24" customHeight="1" spans="1:18">
      <c r="A49" s="6">
        <v>47</v>
      </c>
      <c r="B49" s="10"/>
      <c r="C49" s="8" t="s">
        <v>123</v>
      </c>
      <c r="D49" s="10" t="s">
        <v>21</v>
      </c>
      <c r="E49" s="10" t="s">
        <v>111</v>
      </c>
      <c r="F49" s="10" t="s">
        <v>112</v>
      </c>
      <c r="G49" s="10" t="s">
        <v>24</v>
      </c>
      <c r="H49" s="10" t="s">
        <v>118</v>
      </c>
      <c r="I49" s="10">
        <v>2</v>
      </c>
      <c r="J49" s="15">
        <v>63.5</v>
      </c>
      <c r="K49" s="15">
        <f t="shared" si="0"/>
        <v>38.1</v>
      </c>
      <c r="L49" s="21">
        <v>80.72</v>
      </c>
      <c r="M49" s="17"/>
      <c r="N49" s="22">
        <v>80.72</v>
      </c>
      <c r="O49" s="16">
        <f t="shared" si="4"/>
        <v>32.288</v>
      </c>
      <c r="P49" s="16">
        <f t="shared" si="1"/>
        <v>70.388</v>
      </c>
      <c r="Q49" s="27">
        <v>5</v>
      </c>
      <c r="R49" s="30"/>
    </row>
    <row r="50" ht="24" customHeight="1" spans="1:18">
      <c r="A50" s="6">
        <v>48</v>
      </c>
      <c r="B50" s="10"/>
      <c r="C50" s="8" t="s">
        <v>124</v>
      </c>
      <c r="D50" s="10" t="s">
        <v>32</v>
      </c>
      <c r="E50" s="10" t="s">
        <v>111</v>
      </c>
      <c r="F50" s="10" t="s">
        <v>112</v>
      </c>
      <c r="G50" s="10" t="s">
        <v>24</v>
      </c>
      <c r="H50" s="10" t="s">
        <v>118</v>
      </c>
      <c r="I50" s="10">
        <v>2</v>
      </c>
      <c r="J50" s="15">
        <v>65.3</v>
      </c>
      <c r="K50" s="15">
        <f t="shared" si="0"/>
        <v>39.18</v>
      </c>
      <c r="L50" s="23">
        <v>-1</v>
      </c>
      <c r="M50" s="20"/>
      <c r="N50" s="22"/>
      <c r="O50" s="16"/>
      <c r="P50" s="16">
        <f t="shared" si="1"/>
        <v>39.18</v>
      </c>
      <c r="Q50" s="27">
        <v>6</v>
      </c>
      <c r="R50" s="30" t="s">
        <v>29</v>
      </c>
    </row>
    <row r="51" ht="24" customHeight="1" spans="1:18">
      <c r="A51" s="6">
        <v>49</v>
      </c>
      <c r="B51" s="10" t="s">
        <v>125</v>
      </c>
      <c r="C51" s="8" t="s">
        <v>126</v>
      </c>
      <c r="D51" s="10" t="s">
        <v>32</v>
      </c>
      <c r="E51" s="10" t="s">
        <v>71</v>
      </c>
      <c r="F51" s="10" t="s">
        <v>127</v>
      </c>
      <c r="G51" s="10" t="s">
        <v>24</v>
      </c>
      <c r="H51" s="10" t="s">
        <v>128</v>
      </c>
      <c r="I51" s="6">
        <v>1</v>
      </c>
      <c r="J51" s="15">
        <v>67.2</v>
      </c>
      <c r="K51" s="15">
        <f t="shared" si="0"/>
        <v>40.32</v>
      </c>
      <c r="L51" s="21">
        <v>82.7</v>
      </c>
      <c r="M51" s="17"/>
      <c r="N51" s="22">
        <v>82.7</v>
      </c>
      <c r="O51" s="16">
        <f>N51*0.4</f>
        <v>33.08</v>
      </c>
      <c r="P51" s="16">
        <f t="shared" si="1"/>
        <v>73.4</v>
      </c>
      <c r="Q51" s="27">
        <v>1</v>
      </c>
      <c r="R51" s="29" t="s">
        <v>26</v>
      </c>
    </row>
    <row r="52" ht="24" customHeight="1" spans="1:18">
      <c r="A52" s="6">
        <v>50</v>
      </c>
      <c r="B52" s="10"/>
      <c r="C52" s="8" t="s">
        <v>129</v>
      </c>
      <c r="D52" s="10" t="s">
        <v>32</v>
      </c>
      <c r="E52" s="10" t="s">
        <v>71</v>
      </c>
      <c r="F52" s="10" t="s">
        <v>127</v>
      </c>
      <c r="G52" s="10" t="s">
        <v>24</v>
      </c>
      <c r="H52" s="10" t="s">
        <v>128</v>
      </c>
      <c r="I52" s="6">
        <v>1</v>
      </c>
      <c r="J52" s="15">
        <v>65.5</v>
      </c>
      <c r="K52" s="15">
        <f t="shared" si="0"/>
        <v>39.3</v>
      </c>
      <c r="L52" s="21">
        <v>80.5</v>
      </c>
      <c r="M52" s="17"/>
      <c r="N52" s="22">
        <v>80.5</v>
      </c>
      <c r="O52" s="16">
        <f>N52*0.4</f>
        <v>32.2</v>
      </c>
      <c r="P52" s="16">
        <f t="shared" si="1"/>
        <v>71.5</v>
      </c>
      <c r="Q52" s="27">
        <v>2</v>
      </c>
      <c r="R52" s="30"/>
    </row>
    <row r="53" ht="24" customHeight="1" spans="1:18">
      <c r="A53" s="6">
        <v>51</v>
      </c>
      <c r="B53" s="10"/>
      <c r="C53" s="8" t="s">
        <v>130</v>
      </c>
      <c r="D53" s="10" t="s">
        <v>32</v>
      </c>
      <c r="E53" s="10" t="s">
        <v>71</v>
      </c>
      <c r="F53" s="10" t="s">
        <v>127</v>
      </c>
      <c r="G53" s="10" t="s">
        <v>24</v>
      </c>
      <c r="H53" s="10" t="s">
        <v>128</v>
      </c>
      <c r="I53" s="6">
        <v>1</v>
      </c>
      <c r="J53" s="15">
        <v>64.5</v>
      </c>
      <c r="K53" s="15">
        <f t="shared" si="0"/>
        <v>38.7</v>
      </c>
      <c r="L53" s="23">
        <v>-1</v>
      </c>
      <c r="M53" s="20"/>
      <c r="N53" s="22"/>
      <c r="O53" s="16"/>
      <c r="P53" s="16">
        <f t="shared" si="1"/>
        <v>38.7</v>
      </c>
      <c r="Q53" s="27">
        <v>3</v>
      </c>
      <c r="R53" s="30" t="s">
        <v>29</v>
      </c>
    </row>
    <row r="54" ht="24" customHeight="1" spans="1:18">
      <c r="A54" s="6">
        <v>52</v>
      </c>
      <c r="B54" s="10" t="s">
        <v>131</v>
      </c>
      <c r="C54" s="8" t="s">
        <v>132</v>
      </c>
      <c r="D54" s="10" t="s">
        <v>21</v>
      </c>
      <c r="E54" s="10" t="s">
        <v>133</v>
      </c>
      <c r="F54" s="10" t="s">
        <v>134</v>
      </c>
      <c r="G54" s="10" t="s">
        <v>135</v>
      </c>
      <c r="H54" s="10" t="s">
        <v>136</v>
      </c>
      <c r="I54" s="6">
        <v>1</v>
      </c>
      <c r="J54" s="15">
        <v>76.5</v>
      </c>
      <c r="K54" s="15">
        <f t="shared" si="0"/>
        <v>45.9</v>
      </c>
      <c r="L54" s="24">
        <v>86.8</v>
      </c>
      <c r="M54" s="17"/>
      <c r="N54" s="25">
        <v>86.8</v>
      </c>
      <c r="O54" s="16">
        <f t="shared" ref="O54:O65" si="5">N54*0.4</f>
        <v>34.72</v>
      </c>
      <c r="P54" s="16">
        <f t="shared" si="1"/>
        <v>80.62</v>
      </c>
      <c r="Q54" s="29">
        <v>1</v>
      </c>
      <c r="R54" s="29" t="s">
        <v>26</v>
      </c>
    </row>
    <row r="55" ht="24" customHeight="1" spans="1:18">
      <c r="A55" s="6">
        <v>53</v>
      </c>
      <c r="B55" s="10"/>
      <c r="C55" s="8" t="s">
        <v>137</v>
      </c>
      <c r="D55" s="10" t="s">
        <v>21</v>
      </c>
      <c r="E55" s="10" t="s">
        <v>133</v>
      </c>
      <c r="F55" s="10" t="s">
        <v>134</v>
      </c>
      <c r="G55" s="10" t="s">
        <v>135</v>
      </c>
      <c r="H55" s="10" t="s">
        <v>136</v>
      </c>
      <c r="I55" s="6">
        <v>1</v>
      </c>
      <c r="J55" s="15">
        <v>72.5</v>
      </c>
      <c r="K55" s="15">
        <f t="shared" si="0"/>
        <v>43.5</v>
      </c>
      <c r="L55" s="24">
        <v>82.1</v>
      </c>
      <c r="M55" s="17"/>
      <c r="N55" s="25">
        <v>82.1</v>
      </c>
      <c r="O55" s="16">
        <f t="shared" si="5"/>
        <v>32.84</v>
      </c>
      <c r="P55" s="16">
        <f t="shared" si="1"/>
        <v>76.34</v>
      </c>
      <c r="Q55" s="29">
        <v>2</v>
      </c>
      <c r="R55" s="29"/>
    </row>
    <row r="56" ht="24" customHeight="1" spans="1:18">
      <c r="A56" s="6">
        <v>54</v>
      </c>
      <c r="B56" s="10"/>
      <c r="C56" s="8" t="s">
        <v>138</v>
      </c>
      <c r="D56" s="10" t="s">
        <v>21</v>
      </c>
      <c r="E56" s="10" t="s">
        <v>133</v>
      </c>
      <c r="F56" s="10" t="s">
        <v>134</v>
      </c>
      <c r="G56" s="10" t="s">
        <v>135</v>
      </c>
      <c r="H56" s="10" t="s">
        <v>136</v>
      </c>
      <c r="I56" s="6">
        <v>1</v>
      </c>
      <c r="J56" s="15">
        <v>71</v>
      </c>
      <c r="K56" s="15">
        <f t="shared" si="0"/>
        <v>42.6</v>
      </c>
      <c r="L56" s="24">
        <v>79.6</v>
      </c>
      <c r="M56" s="17"/>
      <c r="N56" s="25">
        <v>79.6</v>
      </c>
      <c r="O56" s="16">
        <f t="shared" si="5"/>
        <v>31.84</v>
      </c>
      <c r="P56" s="16">
        <f t="shared" si="1"/>
        <v>74.44</v>
      </c>
      <c r="Q56" s="29">
        <v>3</v>
      </c>
      <c r="R56" s="29"/>
    </row>
    <row r="57" ht="24" customHeight="1" spans="1:18">
      <c r="A57" s="6">
        <v>55</v>
      </c>
      <c r="B57" s="10" t="s">
        <v>139</v>
      </c>
      <c r="C57" s="8" t="s">
        <v>140</v>
      </c>
      <c r="D57" s="10" t="s">
        <v>21</v>
      </c>
      <c r="E57" s="10" t="s">
        <v>133</v>
      </c>
      <c r="F57" s="10" t="s">
        <v>134</v>
      </c>
      <c r="G57" s="10" t="s">
        <v>141</v>
      </c>
      <c r="H57" s="10" t="s">
        <v>142</v>
      </c>
      <c r="I57" s="6">
        <v>1</v>
      </c>
      <c r="J57" s="15">
        <v>65.5</v>
      </c>
      <c r="K57" s="15">
        <f t="shared" si="0"/>
        <v>39.3</v>
      </c>
      <c r="L57" s="24">
        <v>86.2</v>
      </c>
      <c r="M57" s="17"/>
      <c r="N57" s="25">
        <v>86.2</v>
      </c>
      <c r="O57" s="16">
        <f t="shared" si="5"/>
        <v>34.48</v>
      </c>
      <c r="P57" s="16">
        <f t="shared" si="1"/>
        <v>73.78</v>
      </c>
      <c r="Q57" s="27">
        <v>1</v>
      </c>
      <c r="R57" s="29" t="s">
        <v>26</v>
      </c>
    </row>
    <row r="58" ht="24" customHeight="1" spans="1:18">
      <c r="A58" s="6">
        <v>56</v>
      </c>
      <c r="B58" s="10"/>
      <c r="C58" s="8" t="s">
        <v>143</v>
      </c>
      <c r="D58" s="10" t="s">
        <v>21</v>
      </c>
      <c r="E58" s="10" t="s">
        <v>133</v>
      </c>
      <c r="F58" s="10" t="s">
        <v>134</v>
      </c>
      <c r="G58" s="10" t="s">
        <v>141</v>
      </c>
      <c r="H58" s="10" t="s">
        <v>142</v>
      </c>
      <c r="I58" s="6">
        <v>1</v>
      </c>
      <c r="J58" s="15">
        <v>65.5</v>
      </c>
      <c r="K58" s="15">
        <f t="shared" si="0"/>
        <v>39.3</v>
      </c>
      <c r="L58" s="24">
        <v>82.4</v>
      </c>
      <c r="M58" s="17"/>
      <c r="N58" s="25">
        <v>82.4</v>
      </c>
      <c r="O58" s="16">
        <f t="shared" si="5"/>
        <v>32.96</v>
      </c>
      <c r="P58" s="16">
        <f t="shared" si="1"/>
        <v>72.26</v>
      </c>
      <c r="Q58" s="27">
        <v>2</v>
      </c>
      <c r="R58" s="30"/>
    </row>
    <row r="59" ht="24" customHeight="1" spans="1:18">
      <c r="A59" s="6">
        <v>57</v>
      </c>
      <c r="B59" s="10"/>
      <c r="C59" s="8" t="s">
        <v>144</v>
      </c>
      <c r="D59" s="10" t="s">
        <v>32</v>
      </c>
      <c r="E59" s="10" t="s">
        <v>133</v>
      </c>
      <c r="F59" s="10" t="s">
        <v>134</v>
      </c>
      <c r="G59" s="10" t="s">
        <v>141</v>
      </c>
      <c r="H59" s="10" t="s">
        <v>142</v>
      </c>
      <c r="I59" s="6">
        <v>1</v>
      </c>
      <c r="J59" s="15">
        <v>62</v>
      </c>
      <c r="K59" s="15">
        <f t="shared" si="0"/>
        <v>37.2</v>
      </c>
      <c r="L59" s="24">
        <v>81.2</v>
      </c>
      <c r="M59" s="26"/>
      <c r="N59" s="25">
        <v>81.2</v>
      </c>
      <c r="O59" s="16">
        <f t="shared" si="5"/>
        <v>32.48</v>
      </c>
      <c r="P59" s="16">
        <f t="shared" si="1"/>
        <v>69.68</v>
      </c>
      <c r="Q59" s="27">
        <v>3</v>
      </c>
      <c r="R59" s="30"/>
    </row>
    <row r="60" ht="24" customHeight="1" spans="1:18">
      <c r="A60" s="6">
        <v>58</v>
      </c>
      <c r="B60" s="6" t="s">
        <v>145</v>
      </c>
      <c r="C60" s="8" t="s">
        <v>146</v>
      </c>
      <c r="D60" s="6" t="s">
        <v>32</v>
      </c>
      <c r="E60" s="6" t="s">
        <v>133</v>
      </c>
      <c r="F60" s="6" t="s">
        <v>147</v>
      </c>
      <c r="G60" s="6" t="s">
        <v>148</v>
      </c>
      <c r="H60" s="6" t="s">
        <v>149</v>
      </c>
      <c r="I60" s="6">
        <v>1</v>
      </c>
      <c r="J60" s="15">
        <v>70.5</v>
      </c>
      <c r="K60" s="15">
        <f t="shared" si="0"/>
        <v>42.3</v>
      </c>
      <c r="L60" s="24">
        <v>81.8</v>
      </c>
      <c r="M60" s="15">
        <v>76.6</v>
      </c>
      <c r="N60" s="22">
        <f>L60*0.6+M60*0.4</f>
        <v>79.72</v>
      </c>
      <c r="O60" s="16">
        <f t="shared" si="5"/>
        <v>31.888</v>
      </c>
      <c r="P60" s="16">
        <f t="shared" si="1"/>
        <v>74.188</v>
      </c>
      <c r="Q60" s="29">
        <v>1</v>
      </c>
      <c r="R60" s="29" t="s">
        <v>26</v>
      </c>
    </row>
    <row r="61" ht="24" customHeight="1" spans="1:18">
      <c r="A61" s="6">
        <v>59</v>
      </c>
      <c r="B61" s="6"/>
      <c r="C61" s="8" t="s">
        <v>150</v>
      </c>
      <c r="D61" s="6" t="s">
        <v>32</v>
      </c>
      <c r="E61" s="6" t="s">
        <v>133</v>
      </c>
      <c r="F61" s="6" t="s">
        <v>147</v>
      </c>
      <c r="G61" s="6" t="s">
        <v>148</v>
      </c>
      <c r="H61" s="6" t="s">
        <v>149</v>
      </c>
      <c r="I61" s="6">
        <v>1</v>
      </c>
      <c r="J61" s="15">
        <v>66.5</v>
      </c>
      <c r="K61" s="15">
        <f t="shared" si="0"/>
        <v>39.9</v>
      </c>
      <c r="L61" s="24">
        <v>82.9</v>
      </c>
      <c r="M61" s="15">
        <v>76.2</v>
      </c>
      <c r="N61" s="22">
        <f>L61*0.6+M61*0.4</f>
        <v>80.22</v>
      </c>
      <c r="O61" s="16">
        <f t="shared" si="5"/>
        <v>32.088</v>
      </c>
      <c r="P61" s="16">
        <f t="shared" si="1"/>
        <v>71.988</v>
      </c>
      <c r="Q61" s="29">
        <v>2</v>
      </c>
      <c r="R61" s="29"/>
    </row>
    <row r="62" ht="24" customHeight="1" spans="1:18">
      <c r="A62" s="6">
        <v>60</v>
      </c>
      <c r="B62" s="6"/>
      <c r="C62" s="8" t="s">
        <v>151</v>
      </c>
      <c r="D62" s="6" t="s">
        <v>32</v>
      </c>
      <c r="E62" s="6" t="s">
        <v>133</v>
      </c>
      <c r="F62" s="6" t="s">
        <v>147</v>
      </c>
      <c r="G62" s="6" t="s">
        <v>148</v>
      </c>
      <c r="H62" s="6" t="s">
        <v>149</v>
      </c>
      <c r="I62" s="6">
        <v>1</v>
      </c>
      <c r="J62" s="15">
        <v>64.5</v>
      </c>
      <c r="K62" s="15">
        <f t="shared" si="0"/>
        <v>38.7</v>
      </c>
      <c r="L62" s="24">
        <v>83.6</v>
      </c>
      <c r="M62" s="15">
        <v>75.56</v>
      </c>
      <c r="N62" s="22">
        <f>L62*0.6+M62*0.4</f>
        <v>80.384</v>
      </c>
      <c r="O62" s="16">
        <f t="shared" si="5"/>
        <v>32.1536</v>
      </c>
      <c r="P62" s="16">
        <f t="shared" si="1"/>
        <v>70.8536</v>
      </c>
      <c r="Q62" s="29">
        <v>3</v>
      </c>
      <c r="R62" s="29"/>
    </row>
    <row r="63" ht="24" customHeight="1" spans="1:18">
      <c r="A63" s="6">
        <v>61</v>
      </c>
      <c r="B63" s="6"/>
      <c r="C63" s="8" t="s">
        <v>152</v>
      </c>
      <c r="D63" s="6" t="s">
        <v>21</v>
      </c>
      <c r="E63" s="6" t="s">
        <v>133</v>
      </c>
      <c r="F63" s="6" t="s">
        <v>147</v>
      </c>
      <c r="G63" s="6" t="s">
        <v>148</v>
      </c>
      <c r="H63" s="6" t="s">
        <v>149</v>
      </c>
      <c r="I63" s="6">
        <v>1</v>
      </c>
      <c r="J63" s="15">
        <v>64.5</v>
      </c>
      <c r="K63" s="15">
        <f t="shared" si="0"/>
        <v>38.7</v>
      </c>
      <c r="L63" s="24">
        <v>78.2</v>
      </c>
      <c r="M63" s="15">
        <v>75.56</v>
      </c>
      <c r="N63" s="22">
        <f>L63*0.6+M63*0.4</f>
        <v>77.144</v>
      </c>
      <c r="O63" s="16">
        <f t="shared" si="5"/>
        <v>30.8576</v>
      </c>
      <c r="P63" s="16">
        <f t="shared" si="1"/>
        <v>69.5576</v>
      </c>
      <c r="Q63" s="29">
        <v>4</v>
      </c>
      <c r="R63" s="29"/>
    </row>
    <row r="64" ht="24" customHeight="1" spans="1:18">
      <c r="A64" s="6">
        <v>62</v>
      </c>
      <c r="B64" s="10" t="s">
        <v>153</v>
      </c>
      <c r="C64" s="8" t="s">
        <v>154</v>
      </c>
      <c r="D64" s="10" t="s">
        <v>21</v>
      </c>
      <c r="E64" s="10" t="s">
        <v>133</v>
      </c>
      <c r="F64" s="10" t="s">
        <v>147</v>
      </c>
      <c r="G64" s="10" t="s">
        <v>155</v>
      </c>
      <c r="H64" s="10" t="s">
        <v>156</v>
      </c>
      <c r="I64" s="6">
        <v>1</v>
      </c>
      <c r="J64" s="15">
        <v>70.5</v>
      </c>
      <c r="K64" s="15">
        <f t="shared" si="0"/>
        <v>42.3</v>
      </c>
      <c r="L64" s="24">
        <v>82.08</v>
      </c>
      <c r="M64" s="17"/>
      <c r="N64" s="25">
        <v>82.08</v>
      </c>
      <c r="O64" s="16">
        <f t="shared" si="5"/>
        <v>32.832</v>
      </c>
      <c r="P64" s="16">
        <f t="shared" si="1"/>
        <v>75.132</v>
      </c>
      <c r="Q64" s="27">
        <v>1</v>
      </c>
      <c r="R64" s="29" t="s">
        <v>26</v>
      </c>
    </row>
    <row r="65" ht="24" customHeight="1" spans="1:18">
      <c r="A65" s="6">
        <v>63</v>
      </c>
      <c r="B65" s="10"/>
      <c r="C65" s="8" t="s">
        <v>157</v>
      </c>
      <c r="D65" s="10" t="s">
        <v>21</v>
      </c>
      <c r="E65" s="10" t="s">
        <v>133</v>
      </c>
      <c r="F65" s="10" t="s">
        <v>147</v>
      </c>
      <c r="G65" s="10" t="s">
        <v>155</v>
      </c>
      <c r="H65" s="10" t="s">
        <v>156</v>
      </c>
      <c r="I65" s="6">
        <v>1</v>
      </c>
      <c r="J65" s="15">
        <v>60.5</v>
      </c>
      <c r="K65" s="15">
        <f t="shared" si="0"/>
        <v>36.3</v>
      </c>
      <c r="L65" s="24">
        <v>79.7</v>
      </c>
      <c r="M65" s="17"/>
      <c r="N65" s="25">
        <v>79.7</v>
      </c>
      <c r="O65" s="16">
        <f t="shared" si="5"/>
        <v>31.88</v>
      </c>
      <c r="P65" s="16">
        <f t="shared" si="1"/>
        <v>68.18</v>
      </c>
      <c r="Q65" s="27">
        <v>2</v>
      </c>
      <c r="R65" s="30"/>
    </row>
    <row r="66" ht="24" customHeight="1" spans="1:18">
      <c r="A66" s="6">
        <v>64</v>
      </c>
      <c r="B66" s="10"/>
      <c r="C66" s="8" t="s">
        <v>158</v>
      </c>
      <c r="D66" s="10" t="s">
        <v>21</v>
      </c>
      <c r="E66" s="10" t="s">
        <v>133</v>
      </c>
      <c r="F66" s="10" t="s">
        <v>147</v>
      </c>
      <c r="G66" s="10" t="s">
        <v>155</v>
      </c>
      <c r="H66" s="10" t="s">
        <v>156</v>
      </c>
      <c r="I66" s="6">
        <v>1</v>
      </c>
      <c r="J66" s="15">
        <v>56.5</v>
      </c>
      <c r="K66" s="15">
        <f t="shared" si="0"/>
        <v>33.9</v>
      </c>
      <c r="L66" s="23">
        <v>-1</v>
      </c>
      <c r="M66" s="20"/>
      <c r="N66" s="25"/>
      <c r="O66" s="16"/>
      <c r="P66" s="16">
        <f t="shared" si="1"/>
        <v>33.9</v>
      </c>
      <c r="Q66" s="27">
        <v>3</v>
      </c>
      <c r="R66" s="30" t="s">
        <v>29</v>
      </c>
    </row>
    <row r="67" ht="24" customHeight="1" spans="1:18">
      <c r="A67" s="6">
        <v>65</v>
      </c>
      <c r="B67" s="10" t="s">
        <v>159</v>
      </c>
      <c r="C67" s="8" t="s">
        <v>160</v>
      </c>
      <c r="D67" s="10" t="s">
        <v>21</v>
      </c>
      <c r="E67" s="10" t="s">
        <v>133</v>
      </c>
      <c r="F67" s="10" t="s">
        <v>161</v>
      </c>
      <c r="G67" s="10" t="s">
        <v>162</v>
      </c>
      <c r="H67" s="10" t="s">
        <v>163</v>
      </c>
      <c r="I67" s="6">
        <v>1</v>
      </c>
      <c r="J67" s="15">
        <v>78.5</v>
      </c>
      <c r="K67" s="15">
        <f t="shared" ref="K67:K78" si="6">J67*0.6</f>
        <v>47.1</v>
      </c>
      <c r="L67" s="24">
        <v>86</v>
      </c>
      <c r="M67" s="17"/>
      <c r="N67" s="25">
        <v>86</v>
      </c>
      <c r="O67" s="16">
        <f t="shared" ref="O67:O74" si="7">N67*0.4</f>
        <v>34.4</v>
      </c>
      <c r="P67" s="16">
        <f t="shared" ref="P67:P78" si="8">K67+O67</f>
        <v>81.5</v>
      </c>
      <c r="Q67" s="29">
        <v>1</v>
      </c>
      <c r="R67" s="29" t="s">
        <v>26</v>
      </c>
    </row>
    <row r="68" ht="24" customHeight="1" spans="1:18">
      <c r="A68" s="6">
        <v>66</v>
      </c>
      <c r="B68" s="10"/>
      <c r="C68" s="8" t="s">
        <v>164</v>
      </c>
      <c r="D68" s="10" t="s">
        <v>21</v>
      </c>
      <c r="E68" s="10" t="s">
        <v>133</v>
      </c>
      <c r="F68" s="10" t="s">
        <v>161</v>
      </c>
      <c r="G68" s="10" t="s">
        <v>162</v>
      </c>
      <c r="H68" s="10" t="s">
        <v>163</v>
      </c>
      <c r="I68" s="6">
        <v>1</v>
      </c>
      <c r="J68" s="15">
        <v>74.5</v>
      </c>
      <c r="K68" s="15">
        <f t="shared" si="6"/>
        <v>44.7</v>
      </c>
      <c r="L68" s="24">
        <v>86.1</v>
      </c>
      <c r="M68" s="17"/>
      <c r="N68" s="25">
        <v>86.1</v>
      </c>
      <c r="O68" s="16">
        <f t="shared" si="7"/>
        <v>34.44</v>
      </c>
      <c r="P68" s="16">
        <f t="shared" si="8"/>
        <v>79.14</v>
      </c>
      <c r="Q68" s="29">
        <v>2</v>
      </c>
      <c r="R68" s="29"/>
    </row>
    <row r="69" ht="24" customHeight="1" spans="1:18">
      <c r="A69" s="6">
        <v>67</v>
      </c>
      <c r="B69" s="10"/>
      <c r="C69" s="8" t="s">
        <v>165</v>
      </c>
      <c r="D69" s="10" t="s">
        <v>21</v>
      </c>
      <c r="E69" s="10" t="s">
        <v>133</v>
      </c>
      <c r="F69" s="10" t="s">
        <v>161</v>
      </c>
      <c r="G69" s="10" t="s">
        <v>162</v>
      </c>
      <c r="H69" s="10" t="s">
        <v>163</v>
      </c>
      <c r="I69" s="6">
        <v>1</v>
      </c>
      <c r="J69" s="15">
        <v>70</v>
      </c>
      <c r="K69" s="15">
        <f t="shared" si="6"/>
        <v>42</v>
      </c>
      <c r="L69" s="24">
        <v>78</v>
      </c>
      <c r="M69" s="17"/>
      <c r="N69" s="25">
        <v>78</v>
      </c>
      <c r="O69" s="16">
        <f t="shared" si="7"/>
        <v>31.2</v>
      </c>
      <c r="P69" s="16">
        <f t="shared" si="8"/>
        <v>73.2</v>
      </c>
      <c r="Q69" s="29">
        <v>3</v>
      </c>
      <c r="R69" s="29"/>
    </row>
    <row r="70" ht="24" customHeight="1" spans="1:18">
      <c r="A70" s="6">
        <v>68</v>
      </c>
      <c r="B70" s="10" t="s">
        <v>166</v>
      </c>
      <c r="C70" s="8" t="s">
        <v>167</v>
      </c>
      <c r="D70" s="10" t="s">
        <v>32</v>
      </c>
      <c r="E70" s="10" t="s">
        <v>133</v>
      </c>
      <c r="F70" s="10" t="s">
        <v>161</v>
      </c>
      <c r="G70" s="10" t="s">
        <v>168</v>
      </c>
      <c r="H70" s="10" t="s">
        <v>169</v>
      </c>
      <c r="I70" s="6">
        <v>1</v>
      </c>
      <c r="J70" s="15">
        <v>61.5</v>
      </c>
      <c r="K70" s="15">
        <f t="shared" si="6"/>
        <v>36.9</v>
      </c>
      <c r="L70" s="24">
        <v>84.4</v>
      </c>
      <c r="M70" s="17"/>
      <c r="N70" s="25">
        <v>84.4</v>
      </c>
      <c r="O70" s="16">
        <f t="shared" si="7"/>
        <v>33.76</v>
      </c>
      <c r="P70" s="16">
        <f t="shared" si="8"/>
        <v>70.66</v>
      </c>
      <c r="Q70" s="27">
        <v>1</v>
      </c>
      <c r="R70" s="29" t="s">
        <v>26</v>
      </c>
    </row>
    <row r="71" ht="24" customHeight="1" spans="1:18">
      <c r="A71" s="6">
        <v>69</v>
      </c>
      <c r="B71" s="10"/>
      <c r="C71" s="8" t="s">
        <v>170</v>
      </c>
      <c r="D71" s="10" t="s">
        <v>32</v>
      </c>
      <c r="E71" s="10" t="s">
        <v>133</v>
      </c>
      <c r="F71" s="10" t="s">
        <v>161</v>
      </c>
      <c r="G71" s="10" t="s">
        <v>168</v>
      </c>
      <c r="H71" s="10" t="s">
        <v>169</v>
      </c>
      <c r="I71" s="6">
        <v>1</v>
      </c>
      <c r="J71" s="15">
        <v>62</v>
      </c>
      <c r="K71" s="15">
        <f t="shared" si="6"/>
        <v>37.2</v>
      </c>
      <c r="L71" s="24">
        <v>82.6</v>
      </c>
      <c r="M71" s="17"/>
      <c r="N71" s="25">
        <v>82.6</v>
      </c>
      <c r="O71" s="16">
        <f t="shared" si="7"/>
        <v>33.04</v>
      </c>
      <c r="P71" s="16">
        <f t="shared" si="8"/>
        <v>70.24</v>
      </c>
      <c r="Q71" s="27">
        <v>2</v>
      </c>
      <c r="R71" s="30"/>
    </row>
    <row r="72" ht="24" customHeight="1" spans="1:18">
      <c r="A72" s="6">
        <v>70</v>
      </c>
      <c r="B72" s="10"/>
      <c r="C72" s="8" t="s">
        <v>171</v>
      </c>
      <c r="D72" s="10" t="s">
        <v>21</v>
      </c>
      <c r="E72" s="10" t="s">
        <v>133</v>
      </c>
      <c r="F72" s="10" t="s">
        <v>161</v>
      </c>
      <c r="G72" s="10" t="s">
        <v>168</v>
      </c>
      <c r="H72" s="10" t="s">
        <v>169</v>
      </c>
      <c r="I72" s="6">
        <v>1</v>
      </c>
      <c r="J72" s="15">
        <v>59.5</v>
      </c>
      <c r="K72" s="15">
        <f t="shared" si="6"/>
        <v>35.7</v>
      </c>
      <c r="L72" s="24">
        <v>80.6</v>
      </c>
      <c r="M72" s="17"/>
      <c r="N72" s="25">
        <v>80.6</v>
      </c>
      <c r="O72" s="16">
        <f t="shared" si="7"/>
        <v>32.24</v>
      </c>
      <c r="P72" s="16">
        <f t="shared" si="8"/>
        <v>67.94</v>
      </c>
      <c r="Q72" s="27">
        <v>3</v>
      </c>
      <c r="R72" s="30"/>
    </row>
    <row r="73" ht="24" customHeight="1" spans="1:18">
      <c r="A73" s="6">
        <v>71</v>
      </c>
      <c r="B73" s="10" t="s">
        <v>172</v>
      </c>
      <c r="C73" s="8" t="s">
        <v>173</v>
      </c>
      <c r="D73" s="10" t="s">
        <v>21</v>
      </c>
      <c r="E73" s="10" t="s">
        <v>133</v>
      </c>
      <c r="F73" s="10" t="s">
        <v>161</v>
      </c>
      <c r="G73" s="10" t="s">
        <v>155</v>
      </c>
      <c r="H73" s="10" t="s">
        <v>174</v>
      </c>
      <c r="I73" s="6">
        <v>1</v>
      </c>
      <c r="J73" s="15">
        <v>70</v>
      </c>
      <c r="K73" s="15">
        <f t="shared" si="6"/>
        <v>42</v>
      </c>
      <c r="L73" s="24">
        <v>83.3</v>
      </c>
      <c r="M73" s="17"/>
      <c r="N73" s="25">
        <v>83.3</v>
      </c>
      <c r="O73" s="16">
        <f t="shared" si="7"/>
        <v>33.32</v>
      </c>
      <c r="P73" s="16">
        <f t="shared" si="8"/>
        <v>75.32</v>
      </c>
      <c r="Q73" s="27">
        <v>1</v>
      </c>
      <c r="R73" s="29" t="s">
        <v>26</v>
      </c>
    </row>
    <row r="74" ht="24" customHeight="1" spans="1:18">
      <c r="A74" s="6">
        <v>72</v>
      </c>
      <c r="B74" s="10"/>
      <c r="C74" s="8" t="s">
        <v>175</v>
      </c>
      <c r="D74" s="10" t="s">
        <v>21</v>
      </c>
      <c r="E74" s="10" t="s">
        <v>133</v>
      </c>
      <c r="F74" s="10" t="s">
        <v>161</v>
      </c>
      <c r="G74" s="10" t="s">
        <v>155</v>
      </c>
      <c r="H74" s="10" t="s">
        <v>174</v>
      </c>
      <c r="I74" s="6">
        <v>1</v>
      </c>
      <c r="J74" s="15">
        <v>57.5</v>
      </c>
      <c r="K74" s="15">
        <f t="shared" si="6"/>
        <v>34.5</v>
      </c>
      <c r="L74" s="21">
        <v>77.22</v>
      </c>
      <c r="M74" s="17"/>
      <c r="N74" s="22">
        <v>77.22</v>
      </c>
      <c r="O74" s="16">
        <f t="shared" si="7"/>
        <v>30.888</v>
      </c>
      <c r="P74" s="16">
        <f t="shared" si="8"/>
        <v>65.388</v>
      </c>
      <c r="Q74" s="27">
        <v>2</v>
      </c>
      <c r="R74" s="30"/>
    </row>
    <row r="75" ht="24" customHeight="1" spans="1:18">
      <c r="A75" s="6">
        <v>73</v>
      </c>
      <c r="B75" s="10"/>
      <c r="C75" s="8" t="s">
        <v>176</v>
      </c>
      <c r="D75" s="10" t="s">
        <v>21</v>
      </c>
      <c r="E75" s="10" t="s">
        <v>133</v>
      </c>
      <c r="F75" s="10" t="s">
        <v>161</v>
      </c>
      <c r="G75" s="10" t="s">
        <v>155</v>
      </c>
      <c r="H75" s="10" t="s">
        <v>174</v>
      </c>
      <c r="I75" s="6">
        <v>1</v>
      </c>
      <c r="J75" s="15">
        <v>59</v>
      </c>
      <c r="K75" s="15">
        <f t="shared" si="6"/>
        <v>35.4</v>
      </c>
      <c r="L75" s="23">
        <v>-1</v>
      </c>
      <c r="M75" s="20"/>
      <c r="N75" s="22"/>
      <c r="O75" s="16"/>
      <c r="P75" s="16">
        <f t="shared" si="8"/>
        <v>35.4</v>
      </c>
      <c r="Q75" s="27">
        <v>3</v>
      </c>
      <c r="R75" s="30" t="s">
        <v>29</v>
      </c>
    </row>
    <row r="76" ht="24" customHeight="1" spans="1:18">
      <c r="A76" s="6">
        <v>74</v>
      </c>
      <c r="B76" s="10"/>
      <c r="C76" s="8" t="s">
        <v>177</v>
      </c>
      <c r="D76" s="10" t="s">
        <v>21</v>
      </c>
      <c r="E76" s="10" t="s">
        <v>133</v>
      </c>
      <c r="F76" s="10" t="s">
        <v>161</v>
      </c>
      <c r="G76" s="10" t="s">
        <v>155</v>
      </c>
      <c r="H76" s="10" t="s">
        <v>174</v>
      </c>
      <c r="I76" s="6">
        <v>1</v>
      </c>
      <c r="J76" s="15">
        <v>57.5</v>
      </c>
      <c r="K76" s="15">
        <f t="shared" si="6"/>
        <v>34.5</v>
      </c>
      <c r="L76" s="23">
        <v>-1</v>
      </c>
      <c r="M76" s="20"/>
      <c r="N76" s="22"/>
      <c r="O76" s="16"/>
      <c r="P76" s="16">
        <f t="shared" si="8"/>
        <v>34.5</v>
      </c>
      <c r="Q76" s="27">
        <v>4</v>
      </c>
      <c r="R76" s="30" t="s">
        <v>29</v>
      </c>
    </row>
    <row r="77" ht="24" customHeight="1" spans="1:18">
      <c r="A77" s="6">
        <v>75</v>
      </c>
      <c r="B77" s="10" t="s">
        <v>178</v>
      </c>
      <c r="C77" s="8" t="s">
        <v>179</v>
      </c>
      <c r="D77" s="10" t="s">
        <v>21</v>
      </c>
      <c r="E77" s="10" t="s">
        <v>133</v>
      </c>
      <c r="F77" s="10" t="s">
        <v>161</v>
      </c>
      <c r="G77" s="10" t="s">
        <v>180</v>
      </c>
      <c r="H77" s="10" t="s">
        <v>181</v>
      </c>
      <c r="I77" s="6">
        <v>1</v>
      </c>
      <c r="J77" s="15">
        <v>66.5</v>
      </c>
      <c r="K77" s="15">
        <f t="shared" si="6"/>
        <v>39.9</v>
      </c>
      <c r="L77" s="24">
        <v>82</v>
      </c>
      <c r="M77" s="17"/>
      <c r="N77" s="25">
        <v>82</v>
      </c>
      <c r="O77" s="16">
        <f>N77*0.4</f>
        <v>32.8</v>
      </c>
      <c r="P77" s="16">
        <f t="shared" si="8"/>
        <v>72.7</v>
      </c>
      <c r="Q77" s="27">
        <v>1</v>
      </c>
      <c r="R77" s="29" t="s">
        <v>26</v>
      </c>
    </row>
    <row r="78" ht="24" customHeight="1" spans="1:18">
      <c r="A78" s="6">
        <v>76</v>
      </c>
      <c r="B78" s="10"/>
      <c r="C78" s="8" t="s">
        <v>182</v>
      </c>
      <c r="D78" s="10" t="s">
        <v>21</v>
      </c>
      <c r="E78" s="10" t="s">
        <v>133</v>
      </c>
      <c r="F78" s="10" t="s">
        <v>161</v>
      </c>
      <c r="G78" s="10" t="s">
        <v>180</v>
      </c>
      <c r="H78" s="10" t="s">
        <v>181</v>
      </c>
      <c r="I78" s="6">
        <v>1</v>
      </c>
      <c r="J78" s="15">
        <v>65</v>
      </c>
      <c r="K78" s="15">
        <f t="shared" si="6"/>
        <v>39</v>
      </c>
      <c r="L78" s="24">
        <v>82.6</v>
      </c>
      <c r="M78" s="17"/>
      <c r="N78" s="25">
        <v>82.6</v>
      </c>
      <c r="O78" s="16">
        <f>N78*0.4</f>
        <v>33.04</v>
      </c>
      <c r="P78" s="16">
        <f t="shared" si="8"/>
        <v>72.04</v>
      </c>
      <c r="Q78" s="27">
        <v>2</v>
      </c>
      <c r="R78" s="30"/>
    </row>
    <row r="79" ht="24" customHeight="1" spans="1:18">
      <c r="A79" s="6">
        <v>77</v>
      </c>
      <c r="B79" s="10"/>
      <c r="C79" s="8" t="s">
        <v>183</v>
      </c>
      <c r="D79" s="10" t="s">
        <v>21</v>
      </c>
      <c r="E79" s="10" t="s">
        <v>133</v>
      </c>
      <c r="F79" s="10" t="s">
        <v>161</v>
      </c>
      <c r="G79" s="10" t="s">
        <v>180</v>
      </c>
      <c r="H79" s="10" t="s">
        <v>181</v>
      </c>
      <c r="I79" s="6">
        <v>1</v>
      </c>
      <c r="J79" s="15">
        <v>63</v>
      </c>
      <c r="K79" s="15">
        <f t="shared" ref="K79:K129" si="9">J79*0.6</f>
        <v>37.8</v>
      </c>
      <c r="L79" s="23">
        <v>-1</v>
      </c>
      <c r="M79" s="20"/>
      <c r="N79" s="22"/>
      <c r="O79" s="16"/>
      <c r="P79" s="16">
        <f t="shared" ref="P79:P130" si="10">K79+O79</f>
        <v>37.8</v>
      </c>
      <c r="Q79" s="27">
        <v>3</v>
      </c>
      <c r="R79" s="30" t="s">
        <v>29</v>
      </c>
    </row>
    <row r="80" ht="24" customHeight="1" spans="1:18">
      <c r="A80" s="6">
        <v>78</v>
      </c>
      <c r="B80" s="10" t="s">
        <v>184</v>
      </c>
      <c r="C80" s="8" t="s">
        <v>185</v>
      </c>
      <c r="D80" s="10" t="s">
        <v>21</v>
      </c>
      <c r="E80" s="10" t="s">
        <v>133</v>
      </c>
      <c r="F80" s="10" t="s">
        <v>186</v>
      </c>
      <c r="G80" s="10" t="s">
        <v>180</v>
      </c>
      <c r="H80" s="10" t="s">
        <v>187</v>
      </c>
      <c r="I80" s="6">
        <v>1</v>
      </c>
      <c r="J80" s="15">
        <v>68</v>
      </c>
      <c r="K80" s="15">
        <f t="shared" si="9"/>
        <v>40.8</v>
      </c>
      <c r="L80" s="24">
        <v>86.6</v>
      </c>
      <c r="M80" s="17"/>
      <c r="N80" s="25">
        <v>86.6</v>
      </c>
      <c r="O80" s="16">
        <f>N80*0.4</f>
        <v>34.64</v>
      </c>
      <c r="P80" s="16">
        <f t="shared" si="10"/>
        <v>75.44</v>
      </c>
      <c r="Q80" s="27">
        <v>1</v>
      </c>
      <c r="R80" s="29" t="s">
        <v>26</v>
      </c>
    </row>
    <row r="81" ht="24" customHeight="1" spans="1:18">
      <c r="A81" s="6">
        <v>79</v>
      </c>
      <c r="B81" s="10"/>
      <c r="C81" s="8" t="s">
        <v>188</v>
      </c>
      <c r="D81" s="10" t="s">
        <v>21</v>
      </c>
      <c r="E81" s="10" t="s">
        <v>133</v>
      </c>
      <c r="F81" s="10" t="s">
        <v>186</v>
      </c>
      <c r="G81" s="10" t="s">
        <v>180</v>
      </c>
      <c r="H81" s="10" t="s">
        <v>187</v>
      </c>
      <c r="I81" s="6">
        <v>1</v>
      </c>
      <c r="J81" s="15">
        <v>67</v>
      </c>
      <c r="K81" s="15">
        <f t="shared" si="9"/>
        <v>40.2</v>
      </c>
      <c r="L81" s="24">
        <v>80.4</v>
      </c>
      <c r="M81" s="17"/>
      <c r="N81" s="25">
        <v>80.4</v>
      </c>
      <c r="O81" s="16">
        <f>N81*0.4</f>
        <v>32.16</v>
      </c>
      <c r="P81" s="16">
        <f t="shared" si="10"/>
        <v>72.36</v>
      </c>
      <c r="Q81" s="27">
        <v>2</v>
      </c>
      <c r="R81" s="30"/>
    </row>
    <row r="82" ht="24" customHeight="1" spans="1:18">
      <c r="A82" s="6">
        <v>80</v>
      </c>
      <c r="B82" s="10"/>
      <c r="C82" s="8" t="s">
        <v>189</v>
      </c>
      <c r="D82" s="10" t="s">
        <v>32</v>
      </c>
      <c r="E82" s="10" t="s">
        <v>133</v>
      </c>
      <c r="F82" s="10" t="s">
        <v>186</v>
      </c>
      <c r="G82" s="10" t="s">
        <v>180</v>
      </c>
      <c r="H82" s="10" t="s">
        <v>187</v>
      </c>
      <c r="I82" s="6">
        <v>1</v>
      </c>
      <c r="J82" s="15">
        <v>60</v>
      </c>
      <c r="K82" s="15">
        <f t="shared" si="9"/>
        <v>36</v>
      </c>
      <c r="L82" s="23">
        <v>-1</v>
      </c>
      <c r="M82" s="20"/>
      <c r="N82" s="25"/>
      <c r="O82" s="16"/>
      <c r="P82" s="16">
        <f t="shared" si="10"/>
        <v>36</v>
      </c>
      <c r="Q82" s="27">
        <v>3</v>
      </c>
      <c r="R82" s="30" t="s">
        <v>29</v>
      </c>
    </row>
    <row r="83" ht="24" customHeight="1" spans="1:18">
      <c r="A83" s="6">
        <v>81</v>
      </c>
      <c r="B83" s="10" t="s">
        <v>190</v>
      </c>
      <c r="C83" s="8" t="s">
        <v>191</v>
      </c>
      <c r="D83" s="10" t="s">
        <v>21</v>
      </c>
      <c r="E83" s="10" t="s">
        <v>133</v>
      </c>
      <c r="F83" s="10" t="s">
        <v>192</v>
      </c>
      <c r="G83" s="10" t="s">
        <v>168</v>
      </c>
      <c r="H83" s="10" t="s">
        <v>193</v>
      </c>
      <c r="I83" s="10">
        <v>2</v>
      </c>
      <c r="J83" s="15">
        <v>69</v>
      </c>
      <c r="K83" s="15">
        <f t="shared" si="9"/>
        <v>41.4</v>
      </c>
      <c r="L83" s="24">
        <v>84.2</v>
      </c>
      <c r="M83" s="17"/>
      <c r="N83" s="25">
        <v>84.2</v>
      </c>
      <c r="O83" s="16">
        <f>N83*0.4</f>
        <v>33.68</v>
      </c>
      <c r="P83" s="16">
        <f t="shared" si="10"/>
        <v>75.08</v>
      </c>
      <c r="Q83" s="27">
        <v>1</v>
      </c>
      <c r="R83" s="29" t="s">
        <v>26</v>
      </c>
    </row>
    <row r="84" ht="24" customHeight="1" spans="1:18">
      <c r="A84" s="6">
        <v>82</v>
      </c>
      <c r="B84" s="10" t="s">
        <v>194</v>
      </c>
      <c r="C84" s="8" t="s">
        <v>195</v>
      </c>
      <c r="D84" s="10" t="s">
        <v>21</v>
      </c>
      <c r="E84" s="10" t="s">
        <v>133</v>
      </c>
      <c r="F84" s="10" t="s">
        <v>192</v>
      </c>
      <c r="G84" s="10" t="s">
        <v>168</v>
      </c>
      <c r="H84" s="10" t="s">
        <v>193</v>
      </c>
      <c r="I84" s="10">
        <v>2</v>
      </c>
      <c r="J84" s="15">
        <v>66.5</v>
      </c>
      <c r="K84" s="15">
        <f t="shared" si="9"/>
        <v>39.9</v>
      </c>
      <c r="L84" s="24">
        <v>81.8</v>
      </c>
      <c r="M84" s="17"/>
      <c r="N84" s="25">
        <v>81.8</v>
      </c>
      <c r="O84" s="16">
        <f>N84*0.4</f>
        <v>32.72</v>
      </c>
      <c r="P84" s="16">
        <f t="shared" si="10"/>
        <v>72.62</v>
      </c>
      <c r="Q84" s="27">
        <v>2</v>
      </c>
      <c r="R84" s="29" t="s">
        <v>26</v>
      </c>
    </row>
    <row r="85" ht="24" customHeight="1" spans="1:18">
      <c r="A85" s="6">
        <v>83</v>
      </c>
      <c r="B85" s="10"/>
      <c r="C85" s="8" t="s">
        <v>196</v>
      </c>
      <c r="D85" s="10" t="s">
        <v>21</v>
      </c>
      <c r="E85" s="10" t="s">
        <v>133</v>
      </c>
      <c r="F85" s="10" t="s">
        <v>192</v>
      </c>
      <c r="G85" s="10" t="s">
        <v>168</v>
      </c>
      <c r="H85" s="10" t="s">
        <v>193</v>
      </c>
      <c r="I85" s="10">
        <v>2</v>
      </c>
      <c r="J85" s="15">
        <v>62</v>
      </c>
      <c r="K85" s="15">
        <f t="shared" si="9"/>
        <v>37.2</v>
      </c>
      <c r="L85" s="24">
        <v>83.4</v>
      </c>
      <c r="M85" s="17"/>
      <c r="N85" s="25">
        <v>83.4</v>
      </c>
      <c r="O85" s="16">
        <f>N85*0.4</f>
        <v>33.36</v>
      </c>
      <c r="P85" s="16">
        <f t="shared" si="10"/>
        <v>70.56</v>
      </c>
      <c r="Q85" s="27">
        <v>3</v>
      </c>
      <c r="R85" s="30"/>
    </row>
    <row r="86" ht="24" customHeight="1" spans="1:18">
      <c r="A86" s="6">
        <v>84</v>
      </c>
      <c r="B86" s="10"/>
      <c r="C86" s="8" t="s">
        <v>197</v>
      </c>
      <c r="D86" s="10" t="s">
        <v>21</v>
      </c>
      <c r="E86" s="10" t="s">
        <v>133</v>
      </c>
      <c r="F86" s="10" t="s">
        <v>192</v>
      </c>
      <c r="G86" s="10" t="s">
        <v>168</v>
      </c>
      <c r="H86" s="10" t="s">
        <v>193</v>
      </c>
      <c r="I86" s="10">
        <v>2</v>
      </c>
      <c r="J86" s="15">
        <v>59</v>
      </c>
      <c r="K86" s="15">
        <f t="shared" si="9"/>
        <v>35.4</v>
      </c>
      <c r="L86" s="24">
        <v>80.8</v>
      </c>
      <c r="M86" s="17"/>
      <c r="N86" s="25">
        <v>80.8</v>
      </c>
      <c r="O86" s="16">
        <f>N86*0.4</f>
        <v>32.32</v>
      </c>
      <c r="P86" s="16">
        <f t="shared" si="10"/>
        <v>67.72</v>
      </c>
      <c r="Q86" s="27">
        <v>4</v>
      </c>
      <c r="R86" s="30"/>
    </row>
    <row r="87" ht="24" customHeight="1" spans="1:18">
      <c r="A87" s="6">
        <v>85</v>
      </c>
      <c r="B87" s="10"/>
      <c r="C87" s="8" t="s">
        <v>198</v>
      </c>
      <c r="D87" s="10" t="s">
        <v>32</v>
      </c>
      <c r="E87" s="10" t="s">
        <v>133</v>
      </c>
      <c r="F87" s="10" t="s">
        <v>192</v>
      </c>
      <c r="G87" s="10" t="s">
        <v>168</v>
      </c>
      <c r="H87" s="10" t="s">
        <v>193</v>
      </c>
      <c r="I87" s="10">
        <v>2</v>
      </c>
      <c r="J87" s="15">
        <v>60</v>
      </c>
      <c r="K87" s="15">
        <f t="shared" si="9"/>
        <v>36</v>
      </c>
      <c r="L87" s="23">
        <v>-1</v>
      </c>
      <c r="M87" s="20"/>
      <c r="N87" s="25"/>
      <c r="O87" s="16"/>
      <c r="P87" s="16">
        <f t="shared" si="10"/>
        <v>36</v>
      </c>
      <c r="Q87" s="27">
        <v>5</v>
      </c>
      <c r="R87" s="30" t="s">
        <v>29</v>
      </c>
    </row>
    <row r="88" ht="24" customHeight="1" spans="1:18">
      <c r="A88" s="6">
        <v>86</v>
      </c>
      <c r="B88" s="10"/>
      <c r="C88" s="8" t="s">
        <v>199</v>
      </c>
      <c r="D88" s="10" t="s">
        <v>32</v>
      </c>
      <c r="E88" s="10" t="s">
        <v>133</v>
      </c>
      <c r="F88" s="10" t="s">
        <v>192</v>
      </c>
      <c r="G88" s="10" t="s">
        <v>168</v>
      </c>
      <c r="H88" s="10" t="s">
        <v>193</v>
      </c>
      <c r="I88" s="10">
        <v>2</v>
      </c>
      <c r="J88" s="15">
        <v>56.5</v>
      </c>
      <c r="K88" s="15">
        <f t="shared" si="9"/>
        <v>33.9</v>
      </c>
      <c r="L88" s="23">
        <v>-1</v>
      </c>
      <c r="M88" s="20"/>
      <c r="N88" s="25"/>
      <c r="O88" s="16"/>
      <c r="P88" s="16">
        <f t="shared" si="10"/>
        <v>33.9</v>
      </c>
      <c r="Q88" s="27">
        <v>6</v>
      </c>
      <c r="R88" s="30" t="s">
        <v>29</v>
      </c>
    </row>
    <row r="89" ht="24" customHeight="1" spans="1:18">
      <c r="A89" s="6">
        <v>87</v>
      </c>
      <c r="B89" s="10" t="s">
        <v>200</v>
      </c>
      <c r="C89" s="8" t="s">
        <v>201</v>
      </c>
      <c r="D89" s="10" t="s">
        <v>21</v>
      </c>
      <c r="E89" s="10" t="s">
        <v>133</v>
      </c>
      <c r="F89" s="10" t="s">
        <v>202</v>
      </c>
      <c r="G89" s="10" t="s">
        <v>162</v>
      </c>
      <c r="H89" s="10" t="s">
        <v>203</v>
      </c>
      <c r="I89" s="10">
        <v>2</v>
      </c>
      <c r="J89" s="15">
        <v>81</v>
      </c>
      <c r="K89" s="15">
        <f t="shared" si="9"/>
        <v>48.6</v>
      </c>
      <c r="L89" s="24">
        <v>84.1</v>
      </c>
      <c r="M89" s="17"/>
      <c r="N89" s="25">
        <v>84.1</v>
      </c>
      <c r="O89" s="16">
        <f t="shared" ref="O89:O99" si="11">N89*0.4</f>
        <v>33.64</v>
      </c>
      <c r="P89" s="16">
        <f t="shared" si="10"/>
        <v>82.24</v>
      </c>
      <c r="Q89" s="29">
        <v>1</v>
      </c>
      <c r="R89" s="29" t="s">
        <v>26</v>
      </c>
    </row>
    <row r="90" ht="24" customHeight="1" spans="1:18">
      <c r="A90" s="6">
        <v>88</v>
      </c>
      <c r="B90" s="10" t="s">
        <v>204</v>
      </c>
      <c r="C90" s="8" t="s">
        <v>205</v>
      </c>
      <c r="D90" s="10" t="s">
        <v>21</v>
      </c>
      <c r="E90" s="10" t="s">
        <v>133</v>
      </c>
      <c r="F90" s="10" t="s">
        <v>202</v>
      </c>
      <c r="G90" s="10" t="s">
        <v>162</v>
      </c>
      <c r="H90" s="10" t="s">
        <v>203</v>
      </c>
      <c r="I90" s="10">
        <v>2</v>
      </c>
      <c r="J90" s="15">
        <v>78.5</v>
      </c>
      <c r="K90" s="15">
        <f t="shared" si="9"/>
        <v>47.1</v>
      </c>
      <c r="L90" s="24">
        <v>82.72</v>
      </c>
      <c r="M90" s="17"/>
      <c r="N90" s="25">
        <v>82.72</v>
      </c>
      <c r="O90" s="16">
        <f t="shared" si="11"/>
        <v>33.088</v>
      </c>
      <c r="P90" s="16">
        <f t="shared" si="10"/>
        <v>80.188</v>
      </c>
      <c r="Q90" s="29">
        <v>2</v>
      </c>
      <c r="R90" s="29" t="s">
        <v>26</v>
      </c>
    </row>
    <row r="91" ht="24" customHeight="1" spans="1:18">
      <c r="A91" s="6">
        <v>89</v>
      </c>
      <c r="B91" s="10"/>
      <c r="C91" s="8" t="s">
        <v>206</v>
      </c>
      <c r="D91" s="10" t="s">
        <v>21</v>
      </c>
      <c r="E91" s="10" t="s">
        <v>133</v>
      </c>
      <c r="F91" s="10" t="s">
        <v>202</v>
      </c>
      <c r="G91" s="10" t="s">
        <v>162</v>
      </c>
      <c r="H91" s="10" t="s">
        <v>203</v>
      </c>
      <c r="I91" s="10">
        <v>2</v>
      </c>
      <c r="J91" s="15">
        <v>76</v>
      </c>
      <c r="K91" s="15">
        <f t="shared" si="9"/>
        <v>45.6</v>
      </c>
      <c r="L91" s="24">
        <v>85.72</v>
      </c>
      <c r="M91" s="17"/>
      <c r="N91" s="25">
        <v>85.72</v>
      </c>
      <c r="O91" s="16">
        <f t="shared" si="11"/>
        <v>34.288</v>
      </c>
      <c r="P91" s="16">
        <f t="shared" si="10"/>
        <v>79.888</v>
      </c>
      <c r="Q91" s="29">
        <v>3</v>
      </c>
      <c r="R91" s="29"/>
    </row>
    <row r="92" ht="24" customHeight="1" spans="1:18">
      <c r="A92" s="6">
        <v>90</v>
      </c>
      <c r="B92" s="10"/>
      <c r="C92" s="8" t="s">
        <v>207</v>
      </c>
      <c r="D92" s="10" t="s">
        <v>21</v>
      </c>
      <c r="E92" s="10" t="s">
        <v>133</v>
      </c>
      <c r="F92" s="10" t="s">
        <v>202</v>
      </c>
      <c r="G92" s="10" t="s">
        <v>162</v>
      </c>
      <c r="H92" s="10" t="s">
        <v>203</v>
      </c>
      <c r="I92" s="10">
        <v>2</v>
      </c>
      <c r="J92" s="15">
        <v>76</v>
      </c>
      <c r="K92" s="15">
        <f t="shared" si="9"/>
        <v>45.6</v>
      </c>
      <c r="L92" s="24">
        <v>81.4</v>
      </c>
      <c r="M92" s="17"/>
      <c r="N92" s="25">
        <v>81.4</v>
      </c>
      <c r="O92" s="16">
        <f t="shared" si="11"/>
        <v>32.56</v>
      </c>
      <c r="P92" s="16">
        <f t="shared" si="10"/>
        <v>78.16</v>
      </c>
      <c r="Q92" s="29">
        <v>4</v>
      </c>
      <c r="R92" s="29"/>
    </row>
    <row r="93" ht="24" customHeight="1" spans="1:18">
      <c r="A93" s="6">
        <v>91</v>
      </c>
      <c r="B93" s="10"/>
      <c r="C93" s="8" t="s">
        <v>208</v>
      </c>
      <c r="D93" s="10" t="s">
        <v>21</v>
      </c>
      <c r="E93" s="10" t="s">
        <v>133</v>
      </c>
      <c r="F93" s="10" t="s">
        <v>202</v>
      </c>
      <c r="G93" s="10" t="s">
        <v>162</v>
      </c>
      <c r="H93" s="10" t="s">
        <v>203</v>
      </c>
      <c r="I93" s="10">
        <v>2</v>
      </c>
      <c r="J93" s="15">
        <v>75</v>
      </c>
      <c r="K93" s="15">
        <f t="shared" si="9"/>
        <v>45</v>
      </c>
      <c r="L93" s="24">
        <v>81.3</v>
      </c>
      <c r="M93" s="17"/>
      <c r="N93" s="25">
        <v>81.3</v>
      </c>
      <c r="O93" s="16">
        <f t="shared" si="11"/>
        <v>32.52</v>
      </c>
      <c r="P93" s="16">
        <f t="shared" si="10"/>
        <v>77.52</v>
      </c>
      <c r="Q93" s="29">
        <v>5</v>
      </c>
      <c r="R93" s="29"/>
    </row>
    <row r="94" ht="24" customHeight="1" spans="1:18">
      <c r="A94" s="6">
        <v>92</v>
      </c>
      <c r="B94" s="10"/>
      <c r="C94" s="8" t="s">
        <v>209</v>
      </c>
      <c r="D94" s="10" t="s">
        <v>21</v>
      </c>
      <c r="E94" s="10" t="s">
        <v>133</v>
      </c>
      <c r="F94" s="10" t="s">
        <v>202</v>
      </c>
      <c r="G94" s="10" t="s">
        <v>162</v>
      </c>
      <c r="H94" s="10" t="s">
        <v>203</v>
      </c>
      <c r="I94" s="10">
        <v>2</v>
      </c>
      <c r="J94" s="15">
        <v>75</v>
      </c>
      <c r="K94" s="15">
        <f t="shared" si="9"/>
        <v>45</v>
      </c>
      <c r="L94" s="24">
        <v>79.66</v>
      </c>
      <c r="M94" s="17"/>
      <c r="N94" s="25">
        <v>79.66</v>
      </c>
      <c r="O94" s="16">
        <f t="shared" si="11"/>
        <v>31.864</v>
      </c>
      <c r="P94" s="16">
        <f t="shared" si="10"/>
        <v>76.864</v>
      </c>
      <c r="Q94" s="29">
        <v>6</v>
      </c>
      <c r="R94" s="29"/>
    </row>
    <row r="95" ht="24" customHeight="1" spans="1:18">
      <c r="A95" s="6">
        <v>93</v>
      </c>
      <c r="B95" s="10" t="s">
        <v>210</v>
      </c>
      <c r="C95" s="8" t="s">
        <v>211</v>
      </c>
      <c r="D95" s="10" t="s">
        <v>21</v>
      </c>
      <c r="E95" s="10" t="s">
        <v>133</v>
      </c>
      <c r="F95" s="10" t="s">
        <v>212</v>
      </c>
      <c r="G95" s="10" t="s">
        <v>155</v>
      </c>
      <c r="H95" s="10" t="s">
        <v>213</v>
      </c>
      <c r="I95" s="10">
        <v>2</v>
      </c>
      <c r="J95" s="15">
        <v>75</v>
      </c>
      <c r="K95" s="15">
        <f t="shared" si="9"/>
        <v>45</v>
      </c>
      <c r="L95" s="24">
        <v>83.8</v>
      </c>
      <c r="M95" s="17"/>
      <c r="N95" s="25">
        <v>83.8</v>
      </c>
      <c r="O95" s="16">
        <f t="shared" si="11"/>
        <v>33.52</v>
      </c>
      <c r="P95" s="16">
        <f t="shared" si="10"/>
        <v>78.52</v>
      </c>
      <c r="Q95" s="27">
        <v>1</v>
      </c>
      <c r="R95" s="29" t="s">
        <v>26</v>
      </c>
    </row>
    <row r="96" ht="24" customHeight="1" spans="1:18">
      <c r="A96" s="6">
        <v>94</v>
      </c>
      <c r="B96" s="10" t="s">
        <v>214</v>
      </c>
      <c r="C96" s="8" t="s">
        <v>215</v>
      </c>
      <c r="D96" s="10" t="s">
        <v>21</v>
      </c>
      <c r="E96" s="10" t="s">
        <v>133</v>
      </c>
      <c r="F96" s="10" t="s">
        <v>212</v>
      </c>
      <c r="G96" s="10" t="s">
        <v>155</v>
      </c>
      <c r="H96" s="10" t="s">
        <v>213</v>
      </c>
      <c r="I96" s="10">
        <v>2</v>
      </c>
      <c r="J96" s="15">
        <v>74.5</v>
      </c>
      <c r="K96" s="15">
        <f t="shared" si="9"/>
        <v>44.7</v>
      </c>
      <c r="L96" s="24">
        <v>84.28</v>
      </c>
      <c r="M96" s="17"/>
      <c r="N96" s="25">
        <v>84.28</v>
      </c>
      <c r="O96" s="16">
        <f t="shared" si="11"/>
        <v>33.712</v>
      </c>
      <c r="P96" s="16">
        <f t="shared" si="10"/>
        <v>78.412</v>
      </c>
      <c r="Q96" s="27">
        <v>2</v>
      </c>
      <c r="R96" s="29" t="s">
        <v>26</v>
      </c>
    </row>
    <row r="97" ht="24" customHeight="1" spans="1:18">
      <c r="A97" s="6">
        <v>95</v>
      </c>
      <c r="B97" s="10"/>
      <c r="C97" s="8" t="s">
        <v>216</v>
      </c>
      <c r="D97" s="10" t="s">
        <v>21</v>
      </c>
      <c r="E97" s="10" t="s">
        <v>133</v>
      </c>
      <c r="F97" s="10" t="s">
        <v>212</v>
      </c>
      <c r="G97" s="10" t="s">
        <v>155</v>
      </c>
      <c r="H97" s="10" t="s">
        <v>213</v>
      </c>
      <c r="I97" s="10">
        <v>2</v>
      </c>
      <c r="J97" s="15">
        <v>78.5</v>
      </c>
      <c r="K97" s="15">
        <f t="shared" si="9"/>
        <v>47.1</v>
      </c>
      <c r="L97" s="24">
        <v>77.18</v>
      </c>
      <c r="M97" s="17"/>
      <c r="N97" s="25">
        <v>77.18</v>
      </c>
      <c r="O97" s="16">
        <f t="shared" si="11"/>
        <v>30.872</v>
      </c>
      <c r="P97" s="16">
        <f t="shared" si="10"/>
        <v>77.972</v>
      </c>
      <c r="Q97" s="27">
        <v>3</v>
      </c>
      <c r="R97" s="30"/>
    </row>
    <row r="98" ht="24" customHeight="1" spans="1:18">
      <c r="A98" s="6">
        <v>96</v>
      </c>
      <c r="B98" s="10"/>
      <c r="C98" s="8" t="s">
        <v>217</v>
      </c>
      <c r="D98" s="10" t="s">
        <v>21</v>
      </c>
      <c r="E98" s="10" t="s">
        <v>133</v>
      </c>
      <c r="F98" s="10" t="s">
        <v>212</v>
      </c>
      <c r="G98" s="10" t="s">
        <v>155</v>
      </c>
      <c r="H98" s="10" t="s">
        <v>213</v>
      </c>
      <c r="I98" s="10">
        <v>2</v>
      </c>
      <c r="J98" s="15">
        <v>74.5</v>
      </c>
      <c r="K98" s="15">
        <f t="shared" si="9"/>
        <v>44.7</v>
      </c>
      <c r="L98" s="24">
        <v>82.78</v>
      </c>
      <c r="M98" s="17"/>
      <c r="N98" s="25">
        <v>82.78</v>
      </c>
      <c r="O98" s="16">
        <f t="shared" si="11"/>
        <v>33.112</v>
      </c>
      <c r="P98" s="16">
        <f t="shared" si="10"/>
        <v>77.812</v>
      </c>
      <c r="Q98" s="27">
        <v>4</v>
      </c>
      <c r="R98" s="30"/>
    </row>
    <row r="99" ht="24" customHeight="1" spans="1:18">
      <c r="A99" s="6">
        <v>97</v>
      </c>
      <c r="B99" s="10"/>
      <c r="C99" s="8" t="s">
        <v>218</v>
      </c>
      <c r="D99" s="10" t="s">
        <v>21</v>
      </c>
      <c r="E99" s="10" t="s">
        <v>133</v>
      </c>
      <c r="F99" s="10" t="s">
        <v>212</v>
      </c>
      <c r="G99" s="10" t="s">
        <v>155</v>
      </c>
      <c r="H99" s="10" t="s">
        <v>213</v>
      </c>
      <c r="I99" s="10">
        <v>2</v>
      </c>
      <c r="J99" s="15">
        <v>72.5</v>
      </c>
      <c r="K99" s="15">
        <f t="shared" si="9"/>
        <v>43.5</v>
      </c>
      <c r="L99" s="24">
        <v>84.78</v>
      </c>
      <c r="M99" s="17"/>
      <c r="N99" s="25">
        <v>84.78</v>
      </c>
      <c r="O99" s="16">
        <f t="shared" si="11"/>
        <v>33.912</v>
      </c>
      <c r="P99" s="16">
        <f t="shared" si="10"/>
        <v>77.412</v>
      </c>
      <c r="Q99" s="27">
        <v>5</v>
      </c>
      <c r="R99" s="30"/>
    </row>
    <row r="100" ht="24" customHeight="1" spans="1:18">
      <c r="A100" s="6">
        <v>98</v>
      </c>
      <c r="B100" s="10"/>
      <c r="C100" s="8" t="s">
        <v>219</v>
      </c>
      <c r="D100" s="10" t="s">
        <v>21</v>
      </c>
      <c r="E100" s="10" t="s">
        <v>133</v>
      </c>
      <c r="F100" s="10" t="s">
        <v>212</v>
      </c>
      <c r="G100" s="10" t="s">
        <v>155</v>
      </c>
      <c r="H100" s="10" t="s">
        <v>213</v>
      </c>
      <c r="I100" s="10">
        <v>2</v>
      </c>
      <c r="J100" s="15">
        <v>71.5</v>
      </c>
      <c r="K100" s="15">
        <f t="shared" si="9"/>
        <v>42.9</v>
      </c>
      <c r="L100" s="23">
        <v>-1</v>
      </c>
      <c r="M100" s="20"/>
      <c r="N100" s="22"/>
      <c r="O100" s="16"/>
      <c r="P100" s="16">
        <f t="shared" si="10"/>
        <v>42.9</v>
      </c>
      <c r="Q100" s="27">
        <v>6</v>
      </c>
      <c r="R100" s="30" t="s">
        <v>29</v>
      </c>
    </row>
    <row r="101" ht="24" customHeight="1" spans="1:18">
      <c r="A101" s="6">
        <v>99</v>
      </c>
      <c r="B101" s="10" t="s">
        <v>220</v>
      </c>
      <c r="C101" s="8" t="s">
        <v>221</v>
      </c>
      <c r="D101" s="10" t="s">
        <v>21</v>
      </c>
      <c r="E101" s="10" t="s">
        <v>133</v>
      </c>
      <c r="F101" s="10" t="s">
        <v>222</v>
      </c>
      <c r="G101" s="10" t="s">
        <v>135</v>
      </c>
      <c r="H101" s="10" t="s">
        <v>223</v>
      </c>
      <c r="I101" s="10">
        <v>1</v>
      </c>
      <c r="J101" s="15">
        <v>71</v>
      </c>
      <c r="K101" s="15">
        <f t="shared" si="9"/>
        <v>42.6</v>
      </c>
      <c r="L101" s="24">
        <v>81.76</v>
      </c>
      <c r="M101" s="17"/>
      <c r="N101" s="25">
        <v>81.76</v>
      </c>
      <c r="O101" s="16">
        <f t="shared" ref="O101:O117" si="12">N101*0.4</f>
        <v>32.704</v>
      </c>
      <c r="P101" s="16">
        <f t="shared" si="10"/>
        <v>75.304</v>
      </c>
      <c r="Q101" s="29">
        <v>1</v>
      </c>
      <c r="R101" s="29" t="s">
        <v>26</v>
      </c>
    </row>
    <row r="102" ht="24" customHeight="1" spans="1:18">
      <c r="A102" s="6">
        <v>100</v>
      </c>
      <c r="B102" s="10"/>
      <c r="C102" s="8" t="s">
        <v>224</v>
      </c>
      <c r="D102" s="10" t="s">
        <v>21</v>
      </c>
      <c r="E102" s="10" t="s">
        <v>133</v>
      </c>
      <c r="F102" s="10" t="s">
        <v>222</v>
      </c>
      <c r="G102" s="10" t="s">
        <v>135</v>
      </c>
      <c r="H102" s="10" t="s">
        <v>223</v>
      </c>
      <c r="I102" s="10">
        <v>1</v>
      </c>
      <c r="J102" s="15">
        <v>70.5</v>
      </c>
      <c r="K102" s="15">
        <f t="shared" si="9"/>
        <v>42.3</v>
      </c>
      <c r="L102" s="24">
        <v>80.74</v>
      </c>
      <c r="M102" s="17"/>
      <c r="N102" s="25">
        <v>80.74</v>
      </c>
      <c r="O102" s="16">
        <f t="shared" si="12"/>
        <v>32.296</v>
      </c>
      <c r="P102" s="16">
        <f t="shared" si="10"/>
        <v>74.596</v>
      </c>
      <c r="Q102" s="29">
        <v>2</v>
      </c>
      <c r="R102" s="29"/>
    </row>
    <row r="103" ht="24" customHeight="1" spans="1:18">
      <c r="A103" s="6">
        <v>101</v>
      </c>
      <c r="B103" s="10"/>
      <c r="C103" s="8" t="s">
        <v>225</v>
      </c>
      <c r="D103" s="10" t="s">
        <v>21</v>
      </c>
      <c r="E103" s="10" t="s">
        <v>133</v>
      </c>
      <c r="F103" s="10" t="s">
        <v>222</v>
      </c>
      <c r="G103" s="10" t="s">
        <v>135</v>
      </c>
      <c r="H103" s="10" t="s">
        <v>223</v>
      </c>
      <c r="I103" s="10">
        <v>1</v>
      </c>
      <c r="J103" s="15">
        <v>71.5</v>
      </c>
      <c r="K103" s="15">
        <f t="shared" si="9"/>
        <v>42.9</v>
      </c>
      <c r="L103" s="24">
        <v>77</v>
      </c>
      <c r="M103" s="17"/>
      <c r="N103" s="25">
        <v>77</v>
      </c>
      <c r="O103" s="16">
        <f t="shared" si="12"/>
        <v>30.8</v>
      </c>
      <c r="P103" s="16">
        <f t="shared" si="10"/>
        <v>73.7</v>
      </c>
      <c r="Q103" s="29">
        <v>3</v>
      </c>
      <c r="R103" s="29"/>
    </row>
    <row r="104" ht="24" customHeight="1" spans="1:18">
      <c r="A104" s="6">
        <v>102</v>
      </c>
      <c r="B104" s="10" t="s">
        <v>226</v>
      </c>
      <c r="C104" s="8" t="s">
        <v>227</v>
      </c>
      <c r="D104" s="10" t="s">
        <v>21</v>
      </c>
      <c r="E104" s="10" t="s">
        <v>133</v>
      </c>
      <c r="F104" s="10" t="s">
        <v>222</v>
      </c>
      <c r="G104" s="10" t="s">
        <v>141</v>
      </c>
      <c r="H104" s="10" t="s">
        <v>228</v>
      </c>
      <c r="I104" s="10">
        <v>1</v>
      </c>
      <c r="J104" s="15">
        <v>68.5</v>
      </c>
      <c r="K104" s="15">
        <f t="shared" si="9"/>
        <v>41.1</v>
      </c>
      <c r="L104" s="24">
        <v>78.6</v>
      </c>
      <c r="M104" s="17"/>
      <c r="N104" s="25">
        <v>78.6</v>
      </c>
      <c r="O104" s="16">
        <f t="shared" si="12"/>
        <v>31.44</v>
      </c>
      <c r="P104" s="16">
        <f t="shared" si="10"/>
        <v>72.54</v>
      </c>
      <c r="Q104" s="27">
        <v>1</v>
      </c>
      <c r="R104" s="29" t="s">
        <v>26</v>
      </c>
    </row>
    <row r="105" ht="24" customHeight="1" spans="1:18">
      <c r="A105" s="6">
        <v>103</v>
      </c>
      <c r="B105" s="10"/>
      <c r="C105" s="8" t="s">
        <v>229</v>
      </c>
      <c r="D105" s="10" t="s">
        <v>32</v>
      </c>
      <c r="E105" s="10" t="s">
        <v>133</v>
      </c>
      <c r="F105" s="10" t="s">
        <v>222</v>
      </c>
      <c r="G105" s="10" t="s">
        <v>141</v>
      </c>
      <c r="H105" s="10" t="s">
        <v>228</v>
      </c>
      <c r="I105" s="10">
        <v>1</v>
      </c>
      <c r="J105" s="15">
        <v>65</v>
      </c>
      <c r="K105" s="15">
        <f t="shared" si="9"/>
        <v>39</v>
      </c>
      <c r="L105" s="24">
        <v>81.4</v>
      </c>
      <c r="M105" s="17"/>
      <c r="N105" s="25">
        <v>81.4</v>
      </c>
      <c r="O105" s="16">
        <f t="shared" si="12"/>
        <v>32.56</v>
      </c>
      <c r="P105" s="16">
        <f t="shared" si="10"/>
        <v>71.56</v>
      </c>
      <c r="Q105" s="27">
        <v>2</v>
      </c>
      <c r="R105" s="30"/>
    </row>
    <row r="106" ht="24" customHeight="1" spans="1:18">
      <c r="A106" s="6">
        <v>104</v>
      </c>
      <c r="B106" s="10"/>
      <c r="C106" s="8" t="s">
        <v>230</v>
      </c>
      <c r="D106" s="10" t="s">
        <v>21</v>
      </c>
      <c r="E106" s="10" t="s">
        <v>133</v>
      </c>
      <c r="F106" s="10" t="s">
        <v>222</v>
      </c>
      <c r="G106" s="10" t="s">
        <v>141</v>
      </c>
      <c r="H106" s="10" t="s">
        <v>228</v>
      </c>
      <c r="I106" s="10">
        <v>1</v>
      </c>
      <c r="J106" s="15">
        <v>67</v>
      </c>
      <c r="K106" s="15">
        <f t="shared" si="9"/>
        <v>40.2</v>
      </c>
      <c r="L106" s="24">
        <v>77.4</v>
      </c>
      <c r="M106" s="17"/>
      <c r="N106" s="25">
        <v>77.4</v>
      </c>
      <c r="O106" s="16">
        <f t="shared" si="12"/>
        <v>30.96</v>
      </c>
      <c r="P106" s="16">
        <f t="shared" si="10"/>
        <v>71.16</v>
      </c>
      <c r="Q106" s="27">
        <v>3</v>
      </c>
      <c r="R106" s="30"/>
    </row>
    <row r="107" ht="24" customHeight="1" spans="1:18">
      <c r="A107" s="6">
        <v>105</v>
      </c>
      <c r="B107" s="10" t="s">
        <v>231</v>
      </c>
      <c r="C107" s="8" t="s">
        <v>232</v>
      </c>
      <c r="D107" s="10" t="s">
        <v>21</v>
      </c>
      <c r="E107" s="10" t="s">
        <v>133</v>
      </c>
      <c r="F107" s="10" t="s">
        <v>233</v>
      </c>
      <c r="G107" s="10" t="s">
        <v>135</v>
      </c>
      <c r="H107" s="10" t="s">
        <v>234</v>
      </c>
      <c r="I107" s="10">
        <v>1</v>
      </c>
      <c r="J107" s="15">
        <v>76.5</v>
      </c>
      <c r="K107" s="15">
        <f t="shared" si="9"/>
        <v>45.9</v>
      </c>
      <c r="L107" s="24">
        <v>84.68</v>
      </c>
      <c r="M107" s="17"/>
      <c r="N107" s="25">
        <v>84.68</v>
      </c>
      <c r="O107" s="16">
        <f t="shared" si="12"/>
        <v>33.872</v>
      </c>
      <c r="P107" s="16">
        <f t="shared" si="10"/>
        <v>79.772</v>
      </c>
      <c r="Q107" s="27">
        <v>1</v>
      </c>
      <c r="R107" s="29" t="s">
        <v>26</v>
      </c>
    </row>
    <row r="108" ht="24" customHeight="1" spans="1:18">
      <c r="A108" s="6">
        <v>106</v>
      </c>
      <c r="B108" s="10"/>
      <c r="C108" s="8" t="s">
        <v>235</v>
      </c>
      <c r="D108" s="10" t="s">
        <v>21</v>
      </c>
      <c r="E108" s="10" t="s">
        <v>133</v>
      </c>
      <c r="F108" s="10" t="s">
        <v>233</v>
      </c>
      <c r="G108" s="10" t="s">
        <v>135</v>
      </c>
      <c r="H108" s="10" t="s">
        <v>234</v>
      </c>
      <c r="I108" s="10">
        <v>1</v>
      </c>
      <c r="J108" s="15">
        <v>75</v>
      </c>
      <c r="K108" s="15">
        <f t="shared" si="9"/>
        <v>45</v>
      </c>
      <c r="L108" s="24">
        <v>82.8</v>
      </c>
      <c r="M108" s="17"/>
      <c r="N108" s="25">
        <v>82.8</v>
      </c>
      <c r="O108" s="16">
        <f t="shared" si="12"/>
        <v>33.12</v>
      </c>
      <c r="P108" s="16">
        <f t="shared" si="10"/>
        <v>78.12</v>
      </c>
      <c r="Q108" s="27">
        <v>2</v>
      </c>
      <c r="R108" s="29"/>
    </row>
    <row r="109" spans="1:18">
      <c r="A109" s="6">
        <v>107</v>
      </c>
      <c r="B109" s="10"/>
      <c r="C109" s="8" t="s">
        <v>236</v>
      </c>
      <c r="D109" s="10" t="s">
        <v>21</v>
      </c>
      <c r="E109" s="10" t="s">
        <v>133</v>
      </c>
      <c r="F109" s="10" t="s">
        <v>233</v>
      </c>
      <c r="G109" s="10" t="s">
        <v>135</v>
      </c>
      <c r="H109" s="10" t="s">
        <v>234</v>
      </c>
      <c r="I109" s="10">
        <v>1</v>
      </c>
      <c r="J109" s="15">
        <v>74</v>
      </c>
      <c r="K109" s="15">
        <f t="shared" si="9"/>
        <v>44.4</v>
      </c>
      <c r="L109" s="24">
        <v>80.66</v>
      </c>
      <c r="M109" s="17"/>
      <c r="N109" s="25">
        <v>80.66</v>
      </c>
      <c r="O109" s="16">
        <f t="shared" si="12"/>
        <v>32.264</v>
      </c>
      <c r="P109" s="16">
        <f t="shared" si="10"/>
        <v>76.664</v>
      </c>
      <c r="Q109" s="27">
        <v>3</v>
      </c>
      <c r="R109" s="29"/>
    </row>
    <row r="110" spans="1:18">
      <c r="A110" s="6">
        <v>108</v>
      </c>
      <c r="B110" s="10" t="s">
        <v>237</v>
      </c>
      <c r="C110" s="8" t="s">
        <v>238</v>
      </c>
      <c r="D110" s="10" t="s">
        <v>21</v>
      </c>
      <c r="E110" s="10" t="s">
        <v>133</v>
      </c>
      <c r="F110" s="10" t="s">
        <v>233</v>
      </c>
      <c r="G110" s="10" t="s">
        <v>141</v>
      </c>
      <c r="H110" s="10" t="s">
        <v>239</v>
      </c>
      <c r="I110" s="10">
        <v>1</v>
      </c>
      <c r="J110" s="15">
        <v>70</v>
      </c>
      <c r="K110" s="15">
        <f t="shared" si="9"/>
        <v>42</v>
      </c>
      <c r="L110" s="24">
        <v>81.8</v>
      </c>
      <c r="M110" s="17"/>
      <c r="N110" s="25">
        <v>81.8</v>
      </c>
      <c r="O110" s="16">
        <f t="shared" si="12"/>
        <v>32.72</v>
      </c>
      <c r="P110" s="16">
        <f t="shared" si="10"/>
        <v>74.72</v>
      </c>
      <c r="Q110" s="27">
        <v>1</v>
      </c>
      <c r="R110" s="29" t="s">
        <v>26</v>
      </c>
    </row>
    <row r="111" spans="1:18">
      <c r="A111" s="6">
        <v>109</v>
      </c>
      <c r="B111" s="10"/>
      <c r="C111" s="8" t="s">
        <v>240</v>
      </c>
      <c r="D111" s="10" t="s">
        <v>21</v>
      </c>
      <c r="E111" s="10" t="s">
        <v>133</v>
      </c>
      <c r="F111" s="10" t="s">
        <v>233</v>
      </c>
      <c r="G111" s="10" t="s">
        <v>141</v>
      </c>
      <c r="H111" s="10" t="s">
        <v>239</v>
      </c>
      <c r="I111" s="10">
        <v>1</v>
      </c>
      <c r="J111" s="15">
        <v>66</v>
      </c>
      <c r="K111" s="15">
        <f t="shared" si="9"/>
        <v>39.6</v>
      </c>
      <c r="L111" s="24">
        <v>83.4</v>
      </c>
      <c r="M111" s="17"/>
      <c r="N111" s="25">
        <v>83.4</v>
      </c>
      <c r="O111" s="16">
        <f t="shared" si="12"/>
        <v>33.36</v>
      </c>
      <c r="P111" s="16">
        <f t="shared" si="10"/>
        <v>72.96</v>
      </c>
      <c r="Q111" s="27">
        <v>2</v>
      </c>
      <c r="R111" s="30"/>
    </row>
    <row r="112" spans="1:18">
      <c r="A112" s="6">
        <v>110</v>
      </c>
      <c r="B112" s="10"/>
      <c r="C112" s="8" t="s">
        <v>241</v>
      </c>
      <c r="D112" s="10" t="s">
        <v>21</v>
      </c>
      <c r="E112" s="10" t="s">
        <v>133</v>
      </c>
      <c r="F112" s="10" t="s">
        <v>233</v>
      </c>
      <c r="G112" s="10" t="s">
        <v>141</v>
      </c>
      <c r="H112" s="10" t="s">
        <v>239</v>
      </c>
      <c r="I112" s="10">
        <v>1</v>
      </c>
      <c r="J112" s="15">
        <v>68</v>
      </c>
      <c r="K112" s="15">
        <f t="shared" si="9"/>
        <v>40.8</v>
      </c>
      <c r="L112" s="24">
        <v>79.4</v>
      </c>
      <c r="M112" s="17"/>
      <c r="N112" s="25">
        <v>79.4</v>
      </c>
      <c r="O112" s="16">
        <f t="shared" si="12"/>
        <v>31.76</v>
      </c>
      <c r="P112" s="16">
        <f t="shared" si="10"/>
        <v>72.56</v>
      </c>
      <c r="Q112" s="27">
        <v>3</v>
      </c>
      <c r="R112" s="30"/>
    </row>
    <row r="113" spans="1:18">
      <c r="A113" s="6">
        <v>111</v>
      </c>
      <c r="B113" s="10" t="s">
        <v>242</v>
      </c>
      <c r="C113" s="8" t="s">
        <v>243</v>
      </c>
      <c r="D113" s="10" t="s">
        <v>21</v>
      </c>
      <c r="E113" s="10" t="s">
        <v>133</v>
      </c>
      <c r="F113" s="10" t="s">
        <v>244</v>
      </c>
      <c r="G113" s="10" t="s">
        <v>135</v>
      </c>
      <c r="H113" s="10" t="s">
        <v>245</v>
      </c>
      <c r="I113" s="10">
        <v>1</v>
      </c>
      <c r="J113" s="15">
        <v>76.5</v>
      </c>
      <c r="K113" s="15">
        <f t="shared" si="9"/>
        <v>45.9</v>
      </c>
      <c r="L113" s="24">
        <v>85.54</v>
      </c>
      <c r="M113" s="17"/>
      <c r="N113" s="25">
        <v>85.54</v>
      </c>
      <c r="O113" s="16">
        <f t="shared" si="12"/>
        <v>34.216</v>
      </c>
      <c r="P113" s="16">
        <f t="shared" si="10"/>
        <v>80.116</v>
      </c>
      <c r="Q113" s="27">
        <v>1</v>
      </c>
      <c r="R113" s="29" t="s">
        <v>26</v>
      </c>
    </row>
    <row r="114" spans="1:18">
      <c r="A114" s="6">
        <v>112</v>
      </c>
      <c r="B114" s="10"/>
      <c r="C114" s="8" t="s">
        <v>246</v>
      </c>
      <c r="D114" s="10" t="s">
        <v>21</v>
      </c>
      <c r="E114" s="10" t="s">
        <v>133</v>
      </c>
      <c r="F114" s="10" t="s">
        <v>244</v>
      </c>
      <c r="G114" s="10" t="s">
        <v>135</v>
      </c>
      <c r="H114" s="10" t="s">
        <v>245</v>
      </c>
      <c r="I114" s="10">
        <v>1</v>
      </c>
      <c r="J114" s="15">
        <v>71.5</v>
      </c>
      <c r="K114" s="15">
        <f t="shared" si="9"/>
        <v>42.9</v>
      </c>
      <c r="L114" s="24">
        <v>81.8</v>
      </c>
      <c r="M114" s="17"/>
      <c r="N114" s="25">
        <v>81.8</v>
      </c>
      <c r="O114" s="16">
        <f t="shared" si="12"/>
        <v>32.72</v>
      </c>
      <c r="P114" s="16">
        <f t="shared" si="10"/>
        <v>75.62</v>
      </c>
      <c r="Q114" s="27">
        <v>2</v>
      </c>
      <c r="R114" s="29"/>
    </row>
    <row r="115" spans="1:18">
      <c r="A115" s="6">
        <v>113</v>
      </c>
      <c r="B115" s="10"/>
      <c r="C115" s="8" t="s">
        <v>247</v>
      </c>
      <c r="D115" s="10" t="s">
        <v>21</v>
      </c>
      <c r="E115" s="10" t="s">
        <v>133</v>
      </c>
      <c r="F115" s="10" t="s">
        <v>244</v>
      </c>
      <c r="G115" s="10" t="s">
        <v>135</v>
      </c>
      <c r="H115" s="10" t="s">
        <v>245</v>
      </c>
      <c r="I115" s="10">
        <v>1</v>
      </c>
      <c r="J115" s="15">
        <v>68</v>
      </c>
      <c r="K115" s="15">
        <f t="shared" si="9"/>
        <v>40.8</v>
      </c>
      <c r="L115" s="24">
        <v>81.6</v>
      </c>
      <c r="M115" s="17"/>
      <c r="N115" s="25">
        <v>81.6</v>
      </c>
      <c r="O115" s="16">
        <f t="shared" si="12"/>
        <v>32.64</v>
      </c>
      <c r="P115" s="16">
        <f t="shared" si="10"/>
        <v>73.44</v>
      </c>
      <c r="Q115" s="27">
        <v>3</v>
      </c>
      <c r="R115" s="29"/>
    </row>
    <row r="116" spans="1:18">
      <c r="A116" s="6">
        <v>114</v>
      </c>
      <c r="B116" s="10" t="s">
        <v>248</v>
      </c>
      <c r="C116" s="8" t="s">
        <v>249</v>
      </c>
      <c r="D116" s="10" t="s">
        <v>32</v>
      </c>
      <c r="E116" s="10" t="s">
        <v>133</v>
      </c>
      <c r="F116" s="10" t="s">
        <v>244</v>
      </c>
      <c r="G116" s="10" t="s">
        <v>141</v>
      </c>
      <c r="H116" s="10" t="s">
        <v>250</v>
      </c>
      <c r="I116" s="10">
        <v>1</v>
      </c>
      <c r="J116" s="15">
        <v>63.5</v>
      </c>
      <c r="K116" s="15">
        <f t="shared" si="9"/>
        <v>38.1</v>
      </c>
      <c r="L116" s="24">
        <v>77.8</v>
      </c>
      <c r="M116" s="17"/>
      <c r="N116" s="25">
        <v>77.8</v>
      </c>
      <c r="O116" s="16">
        <f t="shared" si="12"/>
        <v>31.12</v>
      </c>
      <c r="P116" s="16">
        <f t="shared" si="10"/>
        <v>69.22</v>
      </c>
      <c r="Q116" s="27">
        <v>1</v>
      </c>
      <c r="R116" s="29" t="s">
        <v>26</v>
      </c>
    </row>
    <row r="117" spans="1:18">
      <c r="A117" s="6">
        <v>115</v>
      </c>
      <c r="B117" s="10"/>
      <c r="C117" s="8" t="s">
        <v>251</v>
      </c>
      <c r="D117" s="10" t="s">
        <v>21</v>
      </c>
      <c r="E117" s="10" t="s">
        <v>133</v>
      </c>
      <c r="F117" s="10" t="s">
        <v>244</v>
      </c>
      <c r="G117" s="10" t="s">
        <v>141</v>
      </c>
      <c r="H117" s="10" t="s">
        <v>250</v>
      </c>
      <c r="I117" s="10">
        <v>1</v>
      </c>
      <c r="J117" s="15">
        <v>56.5</v>
      </c>
      <c r="K117" s="15">
        <f t="shared" si="9"/>
        <v>33.9</v>
      </c>
      <c r="L117" s="24">
        <v>86.2</v>
      </c>
      <c r="M117" s="17"/>
      <c r="N117" s="25">
        <v>86.2</v>
      </c>
      <c r="O117" s="16">
        <f t="shared" si="12"/>
        <v>34.48</v>
      </c>
      <c r="P117" s="16">
        <f t="shared" si="10"/>
        <v>68.38</v>
      </c>
      <c r="Q117" s="27">
        <v>2</v>
      </c>
      <c r="R117" s="30"/>
    </row>
    <row r="118" spans="1:18">
      <c r="A118" s="6">
        <v>116</v>
      </c>
      <c r="B118" s="10"/>
      <c r="C118" s="8" t="s">
        <v>252</v>
      </c>
      <c r="D118" s="10" t="s">
        <v>21</v>
      </c>
      <c r="E118" s="10" t="s">
        <v>133</v>
      </c>
      <c r="F118" s="10" t="s">
        <v>244</v>
      </c>
      <c r="G118" s="10" t="s">
        <v>141</v>
      </c>
      <c r="H118" s="10" t="s">
        <v>250</v>
      </c>
      <c r="I118" s="10">
        <v>1</v>
      </c>
      <c r="J118" s="15">
        <v>53</v>
      </c>
      <c r="K118" s="15">
        <f t="shared" si="9"/>
        <v>31.8</v>
      </c>
      <c r="L118" s="23">
        <v>-1</v>
      </c>
      <c r="M118" s="20"/>
      <c r="N118" s="22"/>
      <c r="O118" s="16"/>
      <c r="P118" s="16">
        <f t="shared" si="10"/>
        <v>31.8</v>
      </c>
      <c r="Q118" s="27">
        <v>3</v>
      </c>
      <c r="R118" s="30" t="s">
        <v>29</v>
      </c>
    </row>
    <row r="119" spans="1:18">
      <c r="A119" s="6">
        <v>117</v>
      </c>
      <c r="B119" s="10" t="s">
        <v>253</v>
      </c>
      <c r="C119" s="8" t="s">
        <v>254</v>
      </c>
      <c r="D119" s="10" t="s">
        <v>21</v>
      </c>
      <c r="E119" s="10" t="s">
        <v>133</v>
      </c>
      <c r="F119" s="10" t="s">
        <v>255</v>
      </c>
      <c r="G119" s="10" t="s">
        <v>135</v>
      </c>
      <c r="H119" s="10" t="s">
        <v>256</v>
      </c>
      <c r="I119" s="10">
        <v>1</v>
      </c>
      <c r="J119" s="15">
        <v>72.5</v>
      </c>
      <c r="K119" s="15">
        <f t="shared" si="9"/>
        <v>43.5</v>
      </c>
      <c r="L119" s="24">
        <v>81.7</v>
      </c>
      <c r="M119" s="17"/>
      <c r="N119" s="25">
        <v>81.7</v>
      </c>
      <c r="O119" s="16">
        <f>N119*0.4</f>
        <v>32.68</v>
      </c>
      <c r="P119" s="16">
        <f t="shared" si="10"/>
        <v>76.18</v>
      </c>
      <c r="Q119" s="27">
        <v>1</v>
      </c>
      <c r="R119" s="29" t="s">
        <v>26</v>
      </c>
    </row>
    <row r="120" spans="1:18">
      <c r="A120" s="6">
        <v>118</v>
      </c>
      <c r="B120" s="10"/>
      <c r="C120" s="8" t="s">
        <v>257</v>
      </c>
      <c r="D120" s="10" t="s">
        <v>21</v>
      </c>
      <c r="E120" s="10" t="s">
        <v>133</v>
      </c>
      <c r="F120" s="10" t="s">
        <v>255</v>
      </c>
      <c r="G120" s="10" t="s">
        <v>135</v>
      </c>
      <c r="H120" s="10" t="s">
        <v>256</v>
      </c>
      <c r="I120" s="10">
        <v>1</v>
      </c>
      <c r="J120" s="15">
        <v>70</v>
      </c>
      <c r="K120" s="15">
        <f t="shared" si="9"/>
        <v>42</v>
      </c>
      <c r="L120" s="24">
        <v>82.4</v>
      </c>
      <c r="M120" s="17"/>
      <c r="N120" s="25">
        <v>82.4</v>
      </c>
      <c r="O120" s="16">
        <f>N120*0.4</f>
        <v>32.96</v>
      </c>
      <c r="P120" s="16">
        <f t="shared" si="10"/>
        <v>74.96</v>
      </c>
      <c r="Q120" s="27">
        <v>2</v>
      </c>
      <c r="R120" s="29"/>
    </row>
    <row r="121" spans="1:18">
      <c r="A121" s="6">
        <v>119</v>
      </c>
      <c r="B121" s="10"/>
      <c r="C121" s="8" t="s">
        <v>258</v>
      </c>
      <c r="D121" s="10" t="s">
        <v>21</v>
      </c>
      <c r="E121" s="10" t="s">
        <v>133</v>
      </c>
      <c r="F121" s="10" t="s">
        <v>255</v>
      </c>
      <c r="G121" s="10" t="s">
        <v>135</v>
      </c>
      <c r="H121" s="10" t="s">
        <v>256</v>
      </c>
      <c r="I121" s="10">
        <v>1</v>
      </c>
      <c r="J121" s="15">
        <v>69.5</v>
      </c>
      <c r="K121" s="15">
        <f t="shared" si="9"/>
        <v>41.7</v>
      </c>
      <c r="L121" s="24">
        <v>80.66</v>
      </c>
      <c r="M121" s="17"/>
      <c r="N121" s="25">
        <v>80.66</v>
      </c>
      <c r="O121" s="16">
        <f>N121*0.4</f>
        <v>32.264</v>
      </c>
      <c r="P121" s="16">
        <f t="shared" si="10"/>
        <v>73.964</v>
      </c>
      <c r="Q121" s="27">
        <v>3</v>
      </c>
      <c r="R121" s="29"/>
    </row>
    <row r="122" spans="1:18">
      <c r="A122" s="6">
        <v>120</v>
      </c>
      <c r="B122" s="10" t="s">
        <v>259</v>
      </c>
      <c r="C122" s="8" t="s">
        <v>260</v>
      </c>
      <c r="D122" s="10" t="s">
        <v>21</v>
      </c>
      <c r="E122" s="10" t="s">
        <v>133</v>
      </c>
      <c r="F122" s="10" t="s">
        <v>255</v>
      </c>
      <c r="G122" s="10" t="s">
        <v>141</v>
      </c>
      <c r="H122" s="10" t="s">
        <v>261</v>
      </c>
      <c r="I122" s="10">
        <v>1</v>
      </c>
      <c r="J122" s="15">
        <v>82</v>
      </c>
      <c r="K122" s="15">
        <f t="shared" si="9"/>
        <v>49.2</v>
      </c>
      <c r="L122" s="24">
        <v>79.6</v>
      </c>
      <c r="M122" s="17"/>
      <c r="N122" s="25">
        <v>79.6</v>
      </c>
      <c r="O122" s="16">
        <f>N122*0.4</f>
        <v>31.84</v>
      </c>
      <c r="P122" s="16">
        <f t="shared" si="10"/>
        <v>81.04</v>
      </c>
      <c r="Q122" s="27">
        <v>1</v>
      </c>
      <c r="R122" s="29" t="s">
        <v>26</v>
      </c>
    </row>
    <row r="123" spans="1:18">
      <c r="A123" s="6">
        <v>121</v>
      </c>
      <c r="B123" s="10"/>
      <c r="C123" s="8" t="s">
        <v>262</v>
      </c>
      <c r="D123" s="10" t="s">
        <v>32</v>
      </c>
      <c r="E123" s="10" t="s">
        <v>133</v>
      </c>
      <c r="F123" s="10" t="s">
        <v>255</v>
      </c>
      <c r="G123" s="10" t="s">
        <v>141</v>
      </c>
      <c r="H123" s="10" t="s">
        <v>261</v>
      </c>
      <c r="I123" s="10">
        <v>1</v>
      </c>
      <c r="J123" s="15">
        <v>70.5</v>
      </c>
      <c r="K123" s="15">
        <f t="shared" si="9"/>
        <v>42.3</v>
      </c>
      <c r="L123" s="24">
        <v>84</v>
      </c>
      <c r="M123" s="17"/>
      <c r="N123" s="25">
        <v>84</v>
      </c>
      <c r="O123" s="16">
        <f>N123*0.4</f>
        <v>33.6</v>
      </c>
      <c r="P123" s="16">
        <f t="shared" si="10"/>
        <v>75.9</v>
      </c>
      <c r="Q123" s="27">
        <v>2</v>
      </c>
      <c r="R123" s="30"/>
    </row>
    <row r="124" spans="1:18">
      <c r="A124" s="6">
        <v>122</v>
      </c>
      <c r="B124" s="10"/>
      <c r="C124" s="8" t="s">
        <v>263</v>
      </c>
      <c r="D124" s="10" t="s">
        <v>32</v>
      </c>
      <c r="E124" s="10" t="s">
        <v>133</v>
      </c>
      <c r="F124" s="10" t="s">
        <v>255</v>
      </c>
      <c r="G124" s="10" t="s">
        <v>141</v>
      </c>
      <c r="H124" s="10" t="s">
        <v>261</v>
      </c>
      <c r="I124" s="10">
        <v>1</v>
      </c>
      <c r="J124" s="15">
        <v>67.5</v>
      </c>
      <c r="K124" s="15">
        <f t="shared" si="9"/>
        <v>40.5</v>
      </c>
      <c r="L124" s="23">
        <v>-1</v>
      </c>
      <c r="M124" s="20"/>
      <c r="N124" s="22"/>
      <c r="O124" s="16"/>
      <c r="P124" s="16">
        <f t="shared" si="10"/>
        <v>40.5</v>
      </c>
      <c r="Q124" s="27">
        <v>3</v>
      </c>
      <c r="R124" s="30" t="s">
        <v>29</v>
      </c>
    </row>
    <row r="125" spans="1:18">
      <c r="A125" s="6">
        <v>123</v>
      </c>
      <c r="B125" s="6" t="s">
        <v>264</v>
      </c>
      <c r="C125" s="8" t="s">
        <v>265</v>
      </c>
      <c r="D125" s="6" t="s">
        <v>21</v>
      </c>
      <c r="E125" s="6" t="s">
        <v>133</v>
      </c>
      <c r="F125" s="6" t="s">
        <v>266</v>
      </c>
      <c r="G125" s="6" t="s">
        <v>267</v>
      </c>
      <c r="H125" s="6" t="s">
        <v>268</v>
      </c>
      <c r="I125" s="10">
        <v>1</v>
      </c>
      <c r="J125" s="15">
        <v>80.5</v>
      </c>
      <c r="K125" s="15">
        <f t="shared" si="9"/>
        <v>48.3</v>
      </c>
      <c r="L125" s="24">
        <v>84.8</v>
      </c>
      <c r="M125" s="17"/>
      <c r="N125" s="25">
        <v>84.8</v>
      </c>
      <c r="O125" s="16">
        <f t="shared" ref="O125:O132" si="13">N125*0.4</f>
        <v>33.92</v>
      </c>
      <c r="P125" s="16">
        <f t="shared" si="10"/>
        <v>82.22</v>
      </c>
      <c r="Q125" s="29">
        <v>1</v>
      </c>
      <c r="R125" s="29" t="s">
        <v>26</v>
      </c>
    </row>
    <row r="126" spans="1:18">
      <c r="A126" s="6">
        <v>124</v>
      </c>
      <c r="B126" s="6"/>
      <c r="C126" s="8" t="s">
        <v>269</v>
      </c>
      <c r="D126" s="6" t="s">
        <v>21</v>
      </c>
      <c r="E126" s="6" t="s">
        <v>133</v>
      </c>
      <c r="F126" s="6" t="s">
        <v>266</v>
      </c>
      <c r="G126" s="6" t="s">
        <v>267</v>
      </c>
      <c r="H126" s="6" t="s">
        <v>268</v>
      </c>
      <c r="I126" s="10">
        <v>1</v>
      </c>
      <c r="J126" s="15">
        <v>78.5</v>
      </c>
      <c r="K126" s="15">
        <f t="shared" si="9"/>
        <v>47.1</v>
      </c>
      <c r="L126" s="24">
        <v>83</v>
      </c>
      <c r="M126" s="17"/>
      <c r="N126" s="25">
        <v>83</v>
      </c>
      <c r="O126" s="16">
        <f t="shared" si="13"/>
        <v>33.2</v>
      </c>
      <c r="P126" s="16">
        <f t="shared" si="10"/>
        <v>80.3</v>
      </c>
      <c r="Q126" s="29">
        <v>2</v>
      </c>
      <c r="R126" s="29"/>
    </row>
    <row r="127" spans="1:18">
      <c r="A127" s="6">
        <v>125</v>
      </c>
      <c r="B127" s="6"/>
      <c r="C127" s="8" t="s">
        <v>270</v>
      </c>
      <c r="D127" s="6" t="s">
        <v>21</v>
      </c>
      <c r="E127" s="6" t="s">
        <v>133</v>
      </c>
      <c r="F127" s="6" t="s">
        <v>266</v>
      </c>
      <c r="G127" s="6" t="s">
        <v>267</v>
      </c>
      <c r="H127" s="6" t="s">
        <v>268</v>
      </c>
      <c r="I127" s="10">
        <v>1</v>
      </c>
      <c r="J127" s="15">
        <v>73.5</v>
      </c>
      <c r="K127" s="15">
        <f t="shared" si="9"/>
        <v>44.1</v>
      </c>
      <c r="L127" s="24">
        <v>78.2</v>
      </c>
      <c r="M127" s="26"/>
      <c r="N127" s="25">
        <v>78.2</v>
      </c>
      <c r="O127" s="16">
        <f t="shared" si="13"/>
        <v>31.28</v>
      </c>
      <c r="P127" s="16">
        <f t="shared" si="10"/>
        <v>75.38</v>
      </c>
      <c r="Q127" s="29">
        <v>3</v>
      </c>
      <c r="R127" s="29"/>
    </row>
    <row r="128" spans="1:18">
      <c r="A128" s="6">
        <v>126</v>
      </c>
      <c r="B128" s="6" t="s">
        <v>271</v>
      </c>
      <c r="C128" s="8" t="s">
        <v>272</v>
      </c>
      <c r="D128" s="6" t="s">
        <v>32</v>
      </c>
      <c r="E128" s="6" t="s">
        <v>133</v>
      </c>
      <c r="F128" s="6" t="s">
        <v>266</v>
      </c>
      <c r="G128" s="6" t="s">
        <v>148</v>
      </c>
      <c r="H128" s="6" t="s">
        <v>273</v>
      </c>
      <c r="I128" s="10">
        <v>1</v>
      </c>
      <c r="J128" s="15">
        <v>72.5</v>
      </c>
      <c r="K128" s="15">
        <f t="shared" si="9"/>
        <v>43.5</v>
      </c>
      <c r="L128" s="24">
        <v>86.6</v>
      </c>
      <c r="M128" s="15">
        <v>82.68</v>
      </c>
      <c r="N128" s="22">
        <f>L128*0.6+M128*0.4</f>
        <v>85.032</v>
      </c>
      <c r="O128" s="16">
        <f t="shared" si="13"/>
        <v>34.0128</v>
      </c>
      <c r="P128" s="16">
        <f t="shared" si="10"/>
        <v>77.5128</v>
      </c>
      <c r="Q128" s="29">
        <v>1</v>
      </c>
      <c r="R128" s="29" t="s">
        <v>26</v>
      </c>
    </row>
    <row r="129" spans="1:18">
      <c r="A129" s="6">
        <v>127</v>
      </c>
      <c r="B129" s="6"/>
      <c r="C129" s="8" t="s">
        <v>274</v>
      </c>
      <c r="D129" s="6" t="s">
        <v>32</v>
      </c>
      <c r="E129" s="6" t="s">
        <v>133</v>
      </c>
      <c r="F129" s="6" t="s">
        <v>266</v>
      </c>
      <c r="G129" s="6" t="s">
        <v>148</v>
      </c>
      <c r="H129" s="6" t="s">
        <v>273</v>
      </c>
      <c r="I129" s="10">
        <v>1</v>
      </c>
      <c r="J129" s="15">
        <v>74.5</v>
      </c>
      <c r="K129" s="15">
        <f t="shared" si="9"/>
        <v>44.7</v>
      </c>
      <c r="L129" s="24">
        <v>82.2</v>
      </c>
      <c r="M129" s="31">
        <v>76.58</v>
      </c>
      <c r="N129" s="22">
        <f>L129*0.6+M129*0.4</f>
        <v>79.952</v>
      </c>
      <c r="O129" s="16">
        <f t="shared" si="13"/>
        <v>31.9808</v>
      </c>
      <c r="P129" s="16">
        <f t="shared" si="10"/>
        <v>76.6808</v>
      </c>
      <c r="Q129" s="29">
        <v>2</v>
      </c>
      <c r="R129" s="29"/>
    </row>
    <row r="130" spans="1:18">
      <c r="A130" s="6">
        <v>128</v>
      </c>
      <c r="B130" s="6"/>
      <c r="C130" s="8" t="s">
        <v>275</v>
      </c>
      <c r="D130" s="6" t="s">
        <v>32</v>
      </c>
      <c r="E130" s="6" t="s">
        <v>133</v>
      </c>
      <c r="F130" s="6" t="s">
        <v>266</v>
      </c>
      <c r="G130" s="6" t="s">
        <v>148</v>
      </c>
      <c r="H130" s="6" t="s">
        <v>273</v>
      </c>
      <c r="I130" s="10">
        <v>1</v>
      </c>
      <c r="J130" s="15">
        <v>71.5</v>
      </c>
      <c r="K130" s="15">
        <f t="shared" ref="K130:K151" si="14">J130*0.6</f>
        <v>42.9</v>
      </c>
      <c r="L130" s="24">
        <v>80.4</v>
      </c>
      <c r="M130" s="15">
        <v>76.64</v>
      </c>
      <c r="N130" s="22">
        <f>L130*0.6+M130*0.4</f>
        <v>78.896</v>
      </c>
      <c r="O130" s="16">
        <f t="shared" si="13"/>
        <v>31.5584</v>
      </c>
      <c r="P130" s="16">
        <f t="shared" si="10"/>
        <v>74.4584</v>
      </c>
      <c r="Q130" s="29">
        <v>3</v>
      </c>
      <c r="R130" s="29"/>
    </row>
    <row r="131" spans="1:18">
      <c r="A131" s="6">
        <v>129</v>
      </c>
      <c r="B131" s="8" t="s">
        <v>276</v>
      </c>
      <c r="C131" s="8" t="s">
        <v>277</v>
      </c>
      <c r="D131" s="8" t="s">
        <v>21</v>
      </c>
      <c r="E131" s="8" t="s">
        <v>133</v>
      </c>
      <c r="F131" s="8" t="s">
        <v>278</v>
      </c>
      <c r="G131" s="8" t="s">
        <v>155</v>
      </c>
      <c r="H131" s="8" t="s">
        <v>279</v>
      </c>
      <c r="I131" s="32">
        <v>1</v>
      </c>
      <c r="J131" s="33">
        <v>81.5</v>
      </c>
      <c r="K131" s="33">
        <f t="shared" si="14"/>
        <v>48.9</v>
      </c>
      <c r="L131" s="34">
        <v>82.46</v>
      </c>
      <c r="M131" s="35"/>
      <c r="N131" s="36">
        <v>82.46</v>
      </c>
      <c r="O131" s="16">
        <f t="shared" si="13"/>
        <v>32.984</v>
      </c>
      <c r="P131" s="16">
        <f>O131+K131</f>
        <v>81.884</v>
      </c>
      <c r="Q131" s="29">
        <v>1</v>
      </c>
      <c r="R131" s="29" t="s">
        <v>26</v>
      </c>
    </row>
    <row r="132" spans="1:18">
      <c r="A132" s="6">
        <v>130</v>
      </c>
      <c r="B132" s="8"/>
      <c r="C132" s="8" t="s">
        <v>280</v>
      </c>
      <c r="D132" s="8" t="s">
        <v>21</v>
      </c>
      <c r="E132" s="8" t="s">
        <v>133</v>
      </c>
      <c r="F132" s="8" t="s">
        <v>278</v>
      </c>
      <c r="G132" s="8" t="s">
        <v>155</v>
      </c>
      <c r="H132" s="8" t="s">
        <v>279</v>
      </c>
      <c r="I132" s="32">
        <v>1</v>
      </c>
      <c r="J132" s="33">
        <v>75</v>
      </c>
      <c r="K132" s="33">
        <f t="shared" si="14"/>
        <v>45</v>
      </c>
      <c r="L132" s="34">
        <v>80.56</v>
      </c>
      <c r="M132" s="35"/>
      <c r="N132" s="36">
        <v>80.56</v>
      </c>
      <c r="O132" s="16">
        <f t="shared" si="13"/>
        <v>32.224</v>
      </c>
      <c r="P132" s="16">
        <f>O132+K132</f>
        <v>77.224</v>
      </c>
      <c r="Q132" s="29">
        <v>2</v>
      </c>
      <c r="R132" s="29"/>
    </row>
    <row r="133" spans="1:18">
      <c r="A133" s="6">
        <v>131</v>
      </c>
      <c r="B133" s="8"/>
      <c r="C133" s="8" t="s">
        <v>281</v>
      </c>
      <c r="D133" s="8" t="s">
        <v>21</v>
      </c>
      <c r="E133" s="8" t="s">
        <v>133</v>
      </c>
      <c r="F133" s="8" t="s">
        <v>278</v>
      </c>
      <c r="G133" s="8" t="s">
        <v>155</v>
      </c>
      <c r="H133" s="8" t="s">
        <v>279</v>
      </c>
      <c r="I133" s="32">
        <v>1</v>
      </c>
      <c r="J133" s="33">
        <v>71</v>
      </c>
      <c r="K133" s="33">
        <f t="shared" si="14"/>
        <v>42.6</v>
      </c>
      <c r="L133" s="34">
        <v>-1</v>
      </c>
      <c r="M133" s="35"/>
      <c r="N133" s="36"/>
      <c r="O133" s="16"/>
      <c r="P133" s="16">
        <f>O133+K133</f>
        <v>42.6</v>
      </c>
      <c r="Q133" s="29">
        <v>3</v>
      </c>
      <c r="R133" s="29" t="s">
        <v>29</v>
      </c>
    </row>
    <row r="134" spans="1:18">
      <c r="A134" s="6">
        <v>132</v>
      </c>
      <c r="B134" s="10" t="s">
        <v>282</v>
      </c>
      <c r="C134" s="8" t="s">
        <v>283</v>
      </c>
      <c r="D134" s="10" t="s">
        <v>21</v>
      </c>
      <c r="E134" s="10" t="s">
        <v>133</v>
      </c>
      <c r="F134" s="10" t="s">
        <v>278</v>
      </c>
      <c r="G134" s="10" t="s">
        <v>168</v>
      </c>
      <c r="H134" s="10" t="s">
        <v>284</v>
      </c>
      <c r="I134" s="10">
        <v>1</v>
      </c>
      <c r="J134" s="15">
        <v>50</v>
      </c>
      <c r="K134" s="15">
        <f t="shared" si="14"/>
        <v>30</v>
      </c>
      <c r="L134" s="24">
        <v>84</v>
      </c>
      <c r="M134" s="17"/>
      <c r="N134" s="25">
        <v>84</v>
      </c>
      <c r="O134" s="16">
        <f>N134*0.4</f>
        <v>33.6</v>
      </c>
      <c r="P134" s="16">
        <f t="shared" ref="P134:P151" si="15">K134+O134</f>
        <v>63.6</v>
      </c>
      <c r="Q134" s="27">
        <v>1</v>
      </c>
      <c r="R134" s="29" t="s">
        <v>26</v>
      </c>
    </row>
    <row r="135" spans="1:18">
      <c r="A135" s="6">
        <v>133</v>
      </c>
      <c r="B135" s="10"/>
      <c r="C135" s="8" t="s">
        <v>285</v>
      </c>
      <c r="D135" s="10" t="s">
        <v>32</v>
      </c>
      <c r="E135" s="10" t="s">
        <v>133</v>
      </c>
      <c r="F135" s="10" t="s">
        <v>278</v>
      </c>
      <c r="G135" s="10" t="s">
        <v>168</v>
      </c>
      <c r="H135" s="10" t="s">
        <v>284</v>
      </c>
      <c r="I135" s="10">
        <v>1</v>
      </c>
      <c r="J135" s="15">
        <v>49.5</v>
      </c>
      <c r="K135" s="15">
        <f t="shared" si="14"/>
        <v>29.7</v>
      </c>
      <c r="L135" s="24">
        <v>82.6</v>
      </c>
      <c r="M135" s="17"/>
      <c r="N135" s="25">
        <v>82.6</v>
      </c>
      <c r="O135" s="16">
        <f>N135*0.4</f>
        <v>33.04</v>
      </c>
      <c r="P135" s="16">
        <f t="shared" si="15"/>
        <v>62.74</v>
      </c>
      <c r="Q135" s="27">
        <v>2</v>
      </c>
      <c r="R135" s="30"/>
    </row>
    <row r="136" spans="1:18">
      <c r="A136" s="6">
        <v>134</v>
      </c>
      <c r="B136" s="10"/>
      <c r="C136" s="8" t="s">
        <v>286</v>
      </c>
      <c r="D136" s="10" t="s">
        <v>32</v>
      </c>
      <c r="E136" s="10" t="s">
        <v>133</v>
      </c>
      <c r="F136" s="10" t="s">
        <v>278</v>
      </c>
      <c r="G136" s="10" t="s">
        <v>168</v>
      </c>
      <c r="H136" s="10" t="s">
        <v>284</v>
      </c>
      <c r="I136" s="10">
        <v>1</v>
      </c>
      <c r="J136" s="15">
        <v>50</v>
      </c>
      <c r="K136" s="15">
        <f t="shared" si="14"/>
        <v>30</v>
      </c>
      <c r="L136" s="23">
        <v>-1</v>
      </c>
      <c r="M136" s="20"/>
      <c r="N136" s="25"/>
      <c r="O136" s="16"/>
      <c r="P136" s="16">
        <f t="shared" si="15"/>
        <v>30</v>
      </c>
      <c r="Q136" s="27">
        <v>3</v>
      </c>
      <c r="R136" s="30" t="s">
        <v>29</v>
      </c>
    </row>
    <row r="137" spans="1:18">
      <c r="A137" s="6">
        <v>135</v>
      </c>
      <c r="B137" s="6" t="s">
        <v>287</v>
      </c>
      <c r="C137" s="8" t="s">
        <v>288</v>
      </c>
      <c r="D137" s="6" t="s">
        <v>21</v>
      </c>
      <c r="E137" s="6" t="s">
        <v>133</v>
      </c>
      <c r="F137" s="6" t="s">
        <v>278</v>
      </c>
      <c r="G137" s="6" t="s">
        <v>289</v>
      </c>
      <c r="H137" s="6" t="s">
        <v>290</v>
      </c>
      <c r="I137" s="10">
        <v>1</v>
      </c>
      <c r="J137" s="15">
        <v>80.5</v>
      </c>
      <c r="K137" s="15">
        <f t="shared" si="14"/>
        <v>48.3</v>
      </c>
      <c r="L137" s="24">
        <v>84.8</v>
      </c>
      <c r="M137" s="17"/>
      <c r="N137" s="25">
        <v>84.8</v>
      </c>
      <c r="O137" s="16">
        <f t="shared" ref="O137:O144" si="16">N137*0.4</f>
        <v>33.92</v>
      </c>
      <c r="P137" s="16">
        <f t="shared" si="15"/>
        <v>82.22</v>
      </c>
      <c r="Q137" s="29">
        <v>1</v>
      </c>
      <c r="R137" s="29" t="s">
        <v>26</v>
      </c>
    </row>
    <row r="138" spans="1:18">
      <c r="A138" s="6">
        <v>136</v>
      </c>
      <c r="B138" s="6"/>
      <c r="C138" s="8" t="s">
        <v>291</v>
      </c>
      <c r="D138" s="6" t="s">
        <v>21</v>
      </c>
      <c r="E138" s="6" t="s">
        <v>133</v>
      </c>
      <c r="F138" s="6" t="s">
        <v>278</v>
      </c>
      <c r="G138" s="6" t="s">
        <v>289</v>
      </c>
      <c r="H138" s="6" t="s">
        <v>290</v>
      </c>
      <c r="I138" s="10">
        <v>1</v>
      </c>
      <c r="J138" s="18">
        <v>81.5</v>
      </c>
      <c r="K138" s="15">
        <f t="shared" si="14"/>
        <v>48.9</v>
      </c>
      <c r="L138" s="37">
        <v>80.8</v>
      </c>
      <c r="M138" s="17"/>
      <c r="N138" s="38">
        <v>80.8</v>
      </c>
      <c r="O138" s="16">
        <f t="shared" si="16"/>
        <v>32.32</v>
      </c>
      <c r="P138" s="16">
        <f t="shared" si="15"/>
        <v>81.22</v>
      </c>
      <c r="Q138" s="29">
        <v>2</v>
      </c>
      <c r="R138" s="29"/>
    </row>
    <row r="139" spans="1:18">
      <c r="A139" s="6">
        <v>137</v>
      </c>
      <c r="B139" s="6"/>
      <c r="C139" s="8" t="s">
        <v>292</v>
      </c>
      <c r="D139" s="6" t="s">
        <v>21</v>
      </c>
      <c r="E139" s="6" t="s">
        <v>133</v>
      </c>
      <c r="F139" s="6" t="s">
        <v>278</v>
      </c>
      <c r="G139" s="6" t="s">
        <v>289</v>
      </c>
      <c r="H139" s="6" t="s">
        <v>290</v>
      </c>
      <c r="I139" s="10">
        <v>1</v>
      </c>
      <c r="J139" s="15">
        <v>78</v>
      </c>
      <c r="K139" s="15">
        <f t="shared" si="14"/>
        <v>46.8</v>
      </c>
      <c r="L139" s="24">
        <v>84</v>
      </c>
      <c r="M139" s="17"/>
      <c r="N139" s="25">
        <v>84</v>
      </c>
      <c r="O139" s="16">
        <f t="shared" si="16"/>
        <v>33.6</v>
      </c>
      <c r="P139" s="16">
        <f t="shared" si="15"/>
        <v>80.4</v>
      </c>
      <c r="Q139" s="29">
        <v>3</v>
      </c>
      <c r="R139" s="29"/>
    </row>
    <row r="140" spans="1:18">
      <c r="A140" s="6">
        <v>138</v>
      </c>
      <c r="B140" s="10" t="s">
        <v>293</v>
      </c>
      <c r="C140" s="8" t="s">
        <v>294</v>
      </c>
      <c r="D140" s="10" t="s">
        <v>21</v>
      </c>
      <c r="E140" s="10" t="s">
        <v>133</v>
      </c>
      <c r="F140" s="10" t="s">
        <v>295</v>
      </c>
      <c r="G140" s="10" t="s">
        <v>141</v>
      </c>
      <c r="H140" s="10" t="s">
        <v>296</v>
      </c>
      <c r="I140" s="10">
        <v>1</v>
      </c>
      <c r="J140" s="15">
        <v>68</v>
      </c>
      <c r="K140" s="15">
        <f t="shared" si="14"/>
        <v>40.8</v>
      </c>
      <c r="L140" s="24">
        <v>82.4</v>
      </c>
      <c r="M140" s="17"/>
      <c r="N140" s="25">
        <v>82.4</v>
      </c>
      <c r="O140" s="16">
        <f t="shared" si="16"/>
        <v>32.96</v>
      </c>
      <c r="P140" s="16">
        <f t="shared" si="15"/>
        <v>73.76</v>
      </c>
      <c r="Q140" s="27">
        <v>1</v>
      </c>
      <c r="R140" s="29" t="s">
        <v>26</v>
      </c>
    </row>
    <row r="141" spans="1:18">
      <c r="A141" s="6">
        <v>139</v>
      </c>
      <c r="B141" s="10"/>
      <c r="C141" s="8" t="s">
        <v>297</v>
      </c>
      <c r="D141" s="10" t="s">
        <v>21</v>
      </c>
      <c r="E141" s="10" t="s">
        <v>133</v>
      </c>
      <c r="F141" s="10" t="s">
        <v>295</v>
      </c>
      <c r="G141" s="10" t="s">
        <v>141</v>
      </c>
      <c r="H141" s="10" t="s">
        <v>296</v>
      </c>
      <c r="I141" s="10">
        <v>1</v>
      </c>
      <c r="J141" s="15">
        <v>66</v>
      </c>
      <c r="K141" s="15">
        <f t="shared" si="14"/>
        <v>39.6</v>
      </c>
      <c r="L141" s="24">
        <v>80.6</v>
      </c>
      <c r="M141" s="17"/>
      <c r="N141" s="25">
        <v>80.6</v>
      </c>
      <c r="O141" s="16">
        <f t="shared" si="16"/>
        <v>32.24</v>
      </c>
      <c r="P141" s="16">
        <f t="shared" si="15"/>
        <v>71.84</v>
      </c>
      <c r="Q141" s="27">
        <v>2</v>
      </c>
      <c r="R141" s="29"/>
    </row>
    <row r="142" spans="1:18">
      <c r="A142" s="6">
        <v>140</v>
      </c>
      <c r="B142" s="10"/>
      <c r="C142" s="8" t="s">
        <v>298</v>
      </c>
      <c r="D142" s="10" t="s">
        <v>32</v>
      </c>
      <c r="E142" s="10" t="s">
        <v>133</v>
      </c>
      <c r="F142" s="10" t="s">
        <v>295</v>
      </c>
      <c r="G142" s="10" t="s">
        <v>141</v>
      </c>
      <c r="H142" s="10" t="s">
        <v>296</v>
      </c>
      <c r="I142" s="10">
        <v>1</v>
      </c>
      <c r="J142" s="15">
        <v>62.5</v>
      </c>
      <c r="K142" s="15">
        <f t="shared" si="14"/>
        <v>37.5</v>
      </c>
      <c r="L142" s="24">
        <v>81</v>
      </c>
      <c r="M142" s="17"/>
      <c r="N142" s="25">
        <v>81</v>
      </c>
      <c r="O142" s="16">
        <f t="shared" si="16"/>
        <v>32.4</v>
      </c>
      <c r="P142" s="16">
        <f t="shared" si="15"/>
        <v>69.9</v>
      </c>
      <c r="Q142" s="27">
        <v>3</v>
      </c>
      <c r="R142" s="29"/>
    </row>
    <row r="143" spans="1:18">
      <c r="A143" s="6">
        <v>141</v>
      </c>
      <c r="B143" s="8" t="s">
        <v>299</v>
      </c>
      <c r="C143" s="8" t="s">
        <v>300</v>
      </c>
      <c r="D143" s="8" t="s">
        <v>21</v>
      </c>
      <c r="E143" s="8" t="s">
        <v>133</v>
      </c>
      <c r="F143" s="8" t="s">
        <v>295</v>
      </c>
      <c r="G143" s="8" t="s">
        <v>301</v>
      </c>
      <c r="H143" s="8" t="s">
        <v>302</v>
      </c>
      <c r="I143" s="32">
        <v>1</v>
      </c>
      <c r="J143" s="33">
        <v>72.5</v>
      </c>
      <c r="K143" s="15">
        <f t="shared" si="14"/>
        <v>43.5</v>
      </c>
      <c r="L143" s="39">
        <v>83.32</v>
      </c>
      <c r="M143" s="20"/>
      <c r="N143" s="40">
        <v>83.32</v>
      </c>
      <c r="O143" s="16">
        <f t="shared" si="16"/>
        <v>33.328</v>
      </c>
      <c r="P143" s="16">
        <f t="shared" si="15"/>
        <v>76.828</v>
      </c>
      <c r="Q143" s="29">
        <v>1</v>
      </c>
      <c r="R143" s="29" t="s">
        <v>26</v>
      </c>
    </row>
    <row r="144" spans="1:18">
      <c r="A144" s="6">
        <v>142</v>
      </c>
      <c r="B144" s="8"/>
      <c r="C144" s="8" t="s">
        <v>303</v>
      </c>
      <c r="D144" s="8" t="s">
        <v>21</v>
      </c>
      <c r="E144" s="8" t="s">
        <v>133</v>
      </c>
      <c r="F144" s="8" t="s">
        <v>295</v>
      </c>
      <c r="G144" s="8" t="s">
        <v>301</v>
      </c>
      <c r="H144" s="8" t="s">
        <v>302</v>
      </c>
      <c r="I144" s="32">
        <v>1</v>
      </c>
      <c r="J144" s="33">
        <v>69</v>
      </c>
      <c r="K144" s="15">
        <f t="shared" si="14"/>
        <v>41.4</v>
      </c>
      <c r="L144" s="39">
        <v>85.22</v>
      </c>
      <c r="M144" s="20"/>
      <c r="N144" s="40">
        <v>85.22</v>
      </c>
      <c r="O144" s="16">
        <f t="shared" si="16"/>
        <v>34.088</v>
      </c>
      <c r="P144" s="16">
        <f t="shared" si="15"/>
        <v>75.488</v>
      </c>
      <c r="Q144" s="29">
        <v>2</v>
      </c>
      <c r="R144" s="29"/>
    </row>
    <row r="145" spans="1:18">
      <c r="A145" s="6">
        <v>143</v>
      </c>
      <c r="B145" s="8"/>
      <c r="C145" s="8" t="s">
        <v>304</v>
      </c>
      <c r="D145" s="8" t="s">
        <v>21</v>
      </c>
      <c r="E145" s="8" t="s">
        <v>133</v>
      </c>
      <c r="F145" s="8" t="s">
        <v>295</v>
      </c>
      <c r="G145" s="8" t="s">
        <v>301</v>
      </c>
      <c r="H145" s="8" t="s">
        <v>302</v>
      </c>
      <c r="I145" s="32">
        <v>1</v>
      </c>
      <c r="J145" s="33">
        <v>50.5</v>
      </c>
      <c r="K145" s="15">
        <f t="shared" si="14"/>
        <v>30.3</v>
      </c>
      <c r="L145" s="21"/>
      <c r="M145" s="20"/>
      <c r="N145" s="22"/>
      <c r="O145" s="16"/>
      <c r="P145" s="16">
        <f t="shared" si="15"/>
        <v>30.3</v>
      </c>
      <c r="Q145" s="29">
        <v>3</v>
      </c>
      <c r="R145" s="30" t="s">
        <v>29</v>
      </c>
    </row>
    <row r="146" spans="1:18">
      <c r="A146" s="6">
        <v>144</v>
      </c>
      <c r="B146" s="10" t="s">
        <v>305</v>
      </c>
      <c r="C146" s="8" t="s">
        <v>306</v>
      </c>
      <c r="D146" s="10" t="s">
        <v>21</v>
      </c>
      <c r="E146" s="10" t="s">
        <v>133</v>
      </c>
      <c r="F146" s="10" t="s">
        <v>307</v>
      </c>
      <c r="G146" s="10" t="s">
        <v>141</v>
      </c>
      <c r="H146" s="10" t="s">
        <v>308</v>
      </c>
      <c r="I146" s="10">
        <v>1</v>
      </c>
      <c r="J146" s="15">
        <v>72</v>
      </c>
      <c r="K146" s="15">
        <f t="shared" si="14"/>
        <v>43.2</v>
      </c>
      <c r="L146" s="24">
        <v>85.2</v>
      </c>
      <c r="M146" s="20"/>
      <c r="N146" s="25">
        <v>85.2</v>
      </c>
      <c r="O146" s="16">
        <f t="shared" ref="O146:O151" si="17">N146*0.4</f>
        <v>34.08</v>
      </c>
      <c r="P146" s="16">
        <f t="shared" si="15"/>
        <v>77.28</v>
      </c>
      <c r="Q146" s="27">
        <v>1</v>
      </c>
      <c r="R146" s="29" t="s">
        <v>26</v>
      </c>
    </row>
    <row r="147" spans="1:18">
      <c r="A147" s="6">
        <v>145</v>
      </c>
      <c r="B147" s="10"/>
      <c r="C147" s="8" t="s">
        <v>309</v>
      </c>
      <c r="D147" s="10" t="s">
        <v>21</v>
      </c>
      <c r="E147" s="10" t="s">
        <v>133</v>
      </c>
      <c r="F147" s="10" t="s">
        <v>307</v>
      </c>
      <c r="G147" s="10" t="s">
        <v>141</v>
      </c>
      <c r="H147" s="10" t="s">
        <v>308</v>
      </c>
      <c r="I147" s="10">
        <v>1</v>
      </c>
      <c r="J147" s="15">
        <v>67.5</v>
      </c>
      <c r="K147" s="15">
        <f t="shared" si="14"/>
        <v>40.5</v>
      </c>
      <c r="L147" s="15">
        <v>80.8</v>
      </c>
      <c r="M147" s="17"/>
      <c r="N147" s="15">
        <v>80.8</v>
      </c>
      <c r="O147" s="16">
        <f t="shared" si="17"/>
        <v>32.32</v>
      </c>
      <c r="P147" s="16">
        <f t="shared" si="15"/>
        <v>72.82</v>
      </c>
      <c r="Q147" s="27">
        <v>2</v>
      </c>
      <c r="R147" s="29"/>
    </row>
    <row r="148" spans="1:18">
      <c r="A148" s="6">
        <v>146</v>
      </c>
      <c r="B148" s="10"/>
      <c r="C148" s="8" t="s">
        <v>306</v>
      </c>
      <c r="D148" s="10" t="s">
        <v>21</v>
      </c>
      <c r="E148" s="10" t="s">
        <v>133</v>
      </c>
      <c r="F148" s="10" t="s">
        <v>307</v>
      </c>
      <c r="G148" s="10" t="s">
        <v>141</v>
      </c>
      <c r="H148" s="10" t="s">
        <v>308</v>
      </c>
      <c r="I148" s="10">
        <v>1</v>
      </c>
      <c r="J148" s="15">
        <v>62.5</v>
      </c>
      <c r="K148" s="15">
        <f t="shared" si="14"/>
        <v>37.5</v>
      </c>
      <c r="L148" s="15">
        <v>76.8</v>
      </c>
      <c r="M148" s="17"/>
      <c r="N148" s="15">
        <v>76.8</v>
      </c>
      <c r="O148" s="16">
        <f t="shared" si="17"/>
        <v>30.72</v>
      </c>
      <c r="P148" s="16">
        <f t="shared" si="15"/>
        <v>68.22</v>
      </c>
      <c r="Q148" s="27">
        <v>3</v>
      </c>
      <c r="R148" s="29"/>
    </row>
    <row r="149" spans="1:18">
      <c r="A149" s="6">
        <v>147</v>
      </c>
      <c r="B149" s="6" t="s">
        <v>310</v>
      </c>
      <c r="C149" s="8" t="s">
        <v>311</v>
      </c>
      <c r="D149" s="6" t="s">
        <v>32</v>
      </c>
      <c r="E149" s="6" t="s">
        <v>133</v>
      </c>
      <c r="F149" s="6" t="s">
        <v>307</v>
      </c>
      <c r="G149" s="6" t="s">
        <v>148</v>
      </c>
      <c r="H149" s="6" t="s">
        <v>312</v>
      </c>
      <c r="I149" s="10">
        <v>1</v>
      </c>
      <c r="J149" s="15">
        <v>67.5</v>
      </c>
      <c r="K149" s="15">
        <f t="shared" si="14"/>
        <v>40.5</v>
      </c>
      <c r="L149" s="15">
        <v>85.6</v>
      </c>
      <c r="M149" s="15">
        <v>80.18</v>
      </c>
      <c r="N149" s="16">
        <f>L149*0.6+M149*0.4</f>
        <v>83.432</v>
      </c>
      <c r="O149" s="16">
        <f t="shared" si="17"/>
        <v>33.3728</v>
      </c>
      <c r="P149" s="16">
        <f t="shared" si="15"/>
        <v>73.8728</v>
      </c>
      <c r="Q149" s="29">
        <v>1</v>
      </c>
      <c r="R149" s="29" t="s">
        <v>26</v>
      </c>
    </row>
    <row r="150" spans="1:18">
      <c r="A150" s="6">
        <v>148</v>
      </c>
      <c r="B150" s="6"/>
      <c r="C150" s="8" t="s">
        <v>313</v>
      </c>
      <c r="D150" s="6" t="s">
        <v>21</v>
      </c>
      <c r="E150" s="6" t="s">
        <v>133</v>
      </c>
      <c r="F150" s="6" t="s">
        <v>307</v>
      </c>
      <c r="G150" s="6" t="s">
        <v>148</v>
      </c>
      <c r="H150" s="6" t="s">
        <v>312</v>
      </c>
      <c r="I150" s="10">
        <v>1</v>
      </c>
      <c r="J150" s="15">
        <v>67</v>
      </c>
      <c r="K150" s="15">
        <f t="shared" si="14"/>
        <v>40.2</v>
      </c>
      <c r="L150" s="15">
        <v>84</v>
      </c>
      <c r="M150" s="15">
        <v>77.04</v>
      </c>
      <c r="N150" s="16">
        <f>L150*0.6+M150*0.4</f>
        <v>81.216</v>
      </c>
      <c r="O150" s="16">
        <f t="shared" si="17"/>
        <v>32.4864</v>
      </c>
      <c r="P150" s="16">
        <f t="shared" si="15"/>
        <v>72.6864</v>
      </c>
      <c r="Q150" s="29">
        <v>2</v>
      </c>
      <c r="R150" s="29"/>
    </row>
    <row r="151" spans="1:18">
      <c r="A151" s="6">
        <v>149</v>
      </c>
      <c r="B151" s="6"/>
      <c r="C151" s="8" t="s">
        <v>314</v>
      </c>
      <c r="D151" s="6" t="s">
        <v>21</v>
      </c>
      <c r="E151" s="6" t="s">
        <v>133</v>
      </c>
      <c r="F151" s="6" t="s">
        <v>307</v>
      </c>
      <c r="G151" s="6" t="s">
        <v>148</v>
      </c>
      <c r="H151" s="6" t="s">
        <v>312</v>
      </c>
      <c r="I151" s="10">
        <v>1</v>
      </c>
      <c r="J151" s="15">
        <v>66</v>
      </c>
      <c r="K151" s="15">
        <f t="shared" si="14"/>
        <v>39.6</v>
      </c>
      <c r="L151" s="15">
        <v>82.6</v>
      </c>
      <c r="M151" s="15">
        <v>75.8</v>
      </c>
      <c r="N151" s="16">
        <f>L151*0.6+M151*0.4</f>
        <v>79.88</v>
      </c>
      <c r="O151" s="16">
        <f t="shared" si="17"/>
        <v>31.952</v>
      </c>
      <c r="P151" s="16">
        <f t="shared" si="15"/>
        <v>71.552</v>
      </c>
      <c r="Q151" s="29">
        <v>3</v>
      </c>
      <c r="R151" s="29"/>
    </row>
  </sheetData>
  <sortState ref="A3:R152">
    <sortCondition ref="H3"/>
  </sortState>
  <mergeCells count="1">
    <mergeCell ref="A1:R1"/>
  </mergeCells>
  <pageMargins left="0.75" right="0.75" top="1" bottom="1" header="0.5" footer="0.5"/>
  <pageSetup paperSize="9" scale="3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Café.</cp:lastModifiedBy>
  <dcterms:created xsi:type="dcterms:W3CDTF">2023-05-27T03:53:00Z</dcterms:created>
  <dcterms:modified xsi:type="dcterms:W3CDTF">2023-05-29T10:04:52Z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49C318786B5A4700AA78A35FF61E2A80_13</vt:lpwstr>
  </property>
  <property fmtid="{D5CDD505-2E9C-101B-9397-08002B2CF9AE}" pid="3" name="KSOProductBuildVer">
    <vt:lpwstr>2052-11.1.0.14036</vt:lpwstr>
  </property>
</Properties>
</file>