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高新校园招聘" sheetId="25" r:id="rId1"/>
  </sheets>
  <definedNames>
    <definedName name="_xlnm._FilterDatabase" localSheetId="0" hidden="1">高新校园招聘!$A$2:$E$111</definedName>
  </definedNames>
  <calcPr calcId="144525"/>
</workbook>
</file>

<file path=xl/sharedStrings.xml><?xml version="1.0" encoding="utf-8"?>
<sst xmlns="http://schemas.openxmlformats.org/spreadsheetml/2006/main" count="234" uniqueCount="26">
  <si>
    <t>蚌埠高新区中小学校（事业编制）2024届“校园招聘”专业测试成绩</t>
  </si>
  <si>
    <t>序号</t>
  </si>
  <si>
    <t>准考证号</t>
  </si>
  <si>
    <t>岗位名称</t>
  </si>
  <si>
    <t>招聘单位</t>
  </si>
  <si>
    <t>成绩</t>
  </si>
  <si>
    <t>初中道德与法治</t>
  </si>
  <si>
    <t>蚌埠第三实验学校</t>
  </si>
  <si>
    <t>初中地理</t>
  </si>
  <si>
    <t>初中历史</t>
  </si>
  <si>
    <t>24061310516</t>
  </si>
  <si>
    <t>初中生物学</t>
  </si>
  <si>
    <t>24061310525</t>
  </si>
  <si>
    <t>24061310518</t>
  </si>
  <si>
    <t>24061310523</t>
  </si>
  <si>
    <t>24061310514</t>
  </si>
  <si>
    <t>24061310520</t>
  </si>
  <si>
    <t>24061310524</t>
  </si>
  <si>
    <t>24061310526</t>
  </si>
  <si>
    <t>初中数学</t>
  </si>
  <si>
    <t>初中英语</t>
  </si>
  <si>
    <t>初中语文</t>
  </si>
  <si>
    <t>蚌埠高新实验学校</t>
  </si>
  <si>
    <t>24061310203</t>
  </si>
  <si>
    <t>初中物理</t>
  </si>
  <si>
    <t>24061310204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</si>
</sst>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8" fillId="16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0" fillId="26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2" fillId="30" borderId="5" applyNumberFormat="false" applyAlignment="false" applyProtection="false">
      <alignment vertical="center"/>
    </xf>
    <xf numFmtId="0" fontId="23" fillId="26" borderId="7" applyNumberFormat="false" applyAlignment="false" applyProtection="false">
      <alignment vertical="center"/>
    </xf>
    <xf numFmtId="0" fontId="24" fillId="32" borderId="8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4" fillId="31" borderId="6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7">
    <xf numFmtId="0" fontId="0" fillId="0" borderId="0" xfId="0"/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 applyProtection="true">
      <alignment horizontal="center" vertical="center"/>
      <protection locked="false"/>
    </xf>
    <xf numFmtId="0" fontId="2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1"/>
  <sheetViews>
    <sheetView tabSelected="1" workbookViewId="0">
      <selection activeCell="I5" sqref="I5"/>
    </sheetView>
  </sheetViews>
  <sheetFormatPr defaultColWidth="9" defaultRowHeight="25" customHeight="true" outlineLevelCol="4"/>
  <cols>
    <col min="1" max="1" width="9.625" style="5" customWidth="true"/>
    <col min="2" max="2" width="15.625" style="5" customWidth="true"/>
    <col min="3" max="3" width="22" style="5" customWidth="true"/>
    <col min="4" max="4" width="25.625" style="5" customWidth="true"/>
    <col min="5" max="5" width="11.875" style="5" customWidth="true"/>
    <col min="6" max="27" width="9" style="5"/>
    <col min="28" max="16380" width="15.5" style="5"/>
    <col min="16381" max="16384" width="9" style="5"/>
  </cols>
  <sheetData>
    <row r="1" ht="55" customHeight="true" spans="1:5">
      <c r="A1" s="6" t="s">
        <v>0</v>
      </c>
      <c r="B1" s="7"/>
      <c r="C1" s="7"/>
      <c r="D1" s="7"/>
      <c r="E1" s="7"/>
    </row>
    <row r="2" s="1" customFormat="true" customHeight="true" spans="1:5">
      <c r="A2" s="8" t="s">
        <v>1</v>
      </c>
      <c r="B2" s="9" t="s">
        <v>2</v>
      </c>
      <c r="C2" s="9" t="s">
        <v>3</v>
      </c>
      <c r="D2" s="9" t="s">
        <v>4</v>
      </c>
      <c r="E2" s="13" t="s">
        <v>5</v>
      </c>
    </row>
    <row r="3" s="2" customFormat="true" ht="22" customHeight="true" spans="1:5">
      <c r="A3" s="10">
        <v>1</v>
      </c>
      <c r="B3" s="11" t="str">
        <f>"24061310508"</f>
        <v>24061310508</v>
      </c>
      <c r="C3" s="11" t="s">
        <v>6</v>
      </c>
      <c r="D3" s="11" t="s">
        <v>7</v>
      </c>
      <c r="E3" s="10">
        <v>85.28</v>
      </c>
    </row>
    <row r="4" ht="22" customHeight="true" spans="1:5">
      <c r="A4" s="10">
        <v>2</v>
      </c>
      <c r="B4" s="12" t="str">
        <f>"24061310505"</f>
        <v>24061310505</v>
      </c>
      <c r="C4" s="12" t="s">
        <v>6</v>
      </c>
      <c r="D4" s="12" t="s">
        <v>7</v>
      </c>
      <c r="E4" s="14">
        <v>78.08</v>
      </c>
    </row>
    <row r="5" ht="22" customHeight="true" spans="1:5">
      <c r="A5" s="10">
        <v>3</v>
      </c>
      <c r="B5" s="12" t="str">
        <f>"24061310502"</f>
        <v>24061310502</v>
      </c>
      <c r="C5" s="12" t="s">
        <v>6</v>
      </c>
      <c r="D5" s="12" t="s">
        <v>7</v>
      </c>
      <c r="E5" s="14">
        <v>0</v>
      </c>
    </row>
    <row r="6" ht="22" customHeight="true" spans="1:5">
      <c r="A6" s="10">
        <v>4</v>
      </c>
      <c r="B6" s="12" t="str">
        <f>"24061310504"</f>
        <v>24061310504</v>
      </c>
      <c r="C6" s="12" t="s">
        <v>6</v>
      </c>
      <c r="D6" s="12" t="s">
        <v>7</v>
      </c>
      <c r="E6" s="14">
        <v>0</v>
      </c>
    </row>
    <row r="7" s="2" customFormat="true" ht="22" customHeight="true" spans="1:5">
      <c r="A7" s="10">
        <v>5</v>
      </c>
      <c r="B7" s="11" t="str">
        <f>"24061310328"</f>
        <v>24061310328</v>
      </c>
      <c r="C7" s="11" t="s">
        <v>8</v>
      </c>
      <c r="D7" s="11" t="s">
        <v>7</v>
      </c>
      <c r="E7" s="10">
        <v>83</v>
      </c>
    </row>
    <row r="8" s="2" customFormat="true" ht="22" customHeight="true" spans="1:5">
      <c r="A8" s="10">
        <v>6</v>
      </c>
      <c r="B8" s="11" t="str">
        <f>"24061310326"</f>
        <v>24061310326</v>
      </c>
      <c r="C8" s="11" t="s">
        <v>8</v>
      </c>
      <c r="D8" s="11" t="s">
        <v>7</v>
      </c>
      <c r="E8" s="10">
        <v>78.4</v>
      </c>
    </row>
    <row r="9" ht="22" customHeight="true" spans="1:5">
      <c r="A9" s="10">
        <v>7</v>
      </c>
      <c r="B9" s="12" t="str">
        <f>"24061310329"</f>
        <v>24061310329</v>
      </c>
      <c r="C9" s="12" t="s">
        <v>8</v>
      </c>
      <c r="D9" s="12" t="s">
        <v>7</v>
      </c>
      <c r="E9" s="14">
        <v>73.8</v>
      </c>
    </row>
    <row r="10" ht="22" customHeight="true" spans="1:5">
      <c r="A10" s="10">
        <v>8</v>
      </c>
      <c r="B10" s="12" t="str">
        <f>"24061310325"</f>
        <v>24061310325</v>
      </c>
      <c r="C10" s="12" t="s">
        <v>8</v>
      </c>
      <c r="D10" s="12" t="s">
        <v>7</v>
      </c>
      <c r="E10" s="14">
        <v>73.8</v>
      </c>
    </row>
    <row r="11" s="2" customFormat="true" ht="22" customHeight="true" spans="1:5">
      <c r="A11" s="10">
        <v>9</v>
      </c>
      <c r="B11" s="11" t="str">
        <f>"24061310429"</f>
        <v>24061310429</v>
      </c>
      <c r="C11" s="11" t="s">
        <v>9</v>
      </c>
      <c r="D11" s="11" t="s">
        <v>7</v>
      </c>
      <c r="E11" s="10">
        <v>87.4</v>
      </c>
    </row>
    <row r="12" ht="22" customHeight="true" spans="1:5">
      <c r="A12" s="10">
        <v>10</v>
      </c>
      <c r="B12" s="12" t="str">
        <f>"24061310428"</f>
        <v>24061310428</v>
      </c>
      <c r="C12" s="12" t="s">
        <v>9</v>
      </c>
      <c r="D12" s="12" t="s">
        <v>7</v>
      </c>
      <c r="E12" s="14">
        <v>84.6</v>
      </c>
    </row>
    <row r="13" ht="22" customHeight="true" spans="1:5">
      <c r="A13" s="10">
        <v>11</v>
      </c>
      <c r="B13" s="12" t="str">
        <f>"24061310425"</f>
        <v>24061310425</v>
      </c>
      <c r="C13" s="12" t="s">
        <v>9</v>
      </c>
      <c r="D13" s="12" t="s">
        <v>7</v>
      </c>
      <c r="E13" s="14">
        <v>77.7</v>
      </c>
    </row>
    <row r="14" ht="22" customHeight="true" spans="1:5">
      <c r="A14" s="10">
        <v>12</v>
      </c>
      <c r="B14" s="12" t="str">
        <f>"24061310422"</f>
        <v>24061310422</v>
      </c>
      <c r="C14" s="12" t="s">
        <v>9</v>
      </c>
      <c r="D14" s="12" t="s">
        <v>7</v>
      </c>
      <c r="E14" s="14">
        <v>0</v>
      </c>
    </row>
    <row r="15" ht="22" customHeight="true" spans="1:5">
      <c r="A15" s="10">
        <v>13</v>
      </c>
      <c r="B15" s="12" t="str">
        <f>"24061310430"</f>
        <v>24061310430</v>
      </c>
      <c r="C15" s="12" t="s">
        <v>9</v>
      </c>
      <c r="D15" s="12" t="s">
        <v>7</v>
      </c>
      <c r="E15" s="14">
        <v>0</v>
      </c>
    </row>
    <row r="16" s="2" customFormat="true" ht="22" customHeight="true" spans="1:5">
      <c r="A16" s="10">
        <v>14</v>
      </c>
      <c r="B16" s="11" t="s">
        <v>10</v>
      </c>
      <c r="C16" s="11" t="s">
        <v>11</v>
      </c>
      <c r="D16" s="11" t="s">
        <v>7</v>
      </c>
      <c r="E16" s="10">
        <v>85.4</v>
      </c>
    </row>
    <row r="17" ht="22" customHeight="true" spans="1:5">
      <c r="A17" s="10">
        <v>15</v>
      </c>
      <c r="B17" s="12" t="s">
        <v>12</v>
      </c>
      <c r="C17" s="12" t="s">
        <v>11</v>
      </c>
      <c r="D17" s="12" t="s">
        <v>7</v>
      </c>
      <c r="E17" s="14">
        <v>84.6</v>
      </c>
    </row>
    <row r="18" ht="22" customHeight="true" spans="1:5">
      <c r="A18" s="10">
        <v>16</v>
      </c>
      <c r="B18" s="12" t="s">
        <v>13</v>
      </c>
      <c r="C18" s="12" t="s">
        <v>11</v>
      </c>
      <c r="D18" s="12" t="s">
        <v>7</v>
      </c>
      <c r="E18" s="14">
        <v>81.4</v>
      </c>
    </row>
    <row r="19" ht="22" customHeight="true" spans="1:5">
      <c r="A19" s="10">
        <v>17</v>
      </c>
      <c r="B19" s="12" t="s">
        <v>14</v>
      </c>
      <c r="C19" s="12" t="s">
        <v>11</v>
      </c>
      <c r="D19" s="12" t="s">
        <v>7</v>
      </c>
      <c r="E19" s="14">
        <v>81</v>
      </c>
    </row>
    <row r="20" ht="22" customHeight="true" spans="1:5">
      <c r="A20" s="10">
        <v>18</v>
      </c>
      <c r="B20" s="12" t="s">
        <v>15</v>
      </c>
      <c r="C20" s="12" t="s">
        <v>11</v>
      </c>
      <c r="D20" s="12" t="s">
        <v>7</v>
      </c>
      <c r="E20" s="14">
        <v>79.3</v>
      </c>
    </row>
    <row r="21" ht="22" customHeight="true" spans="1:5">
      <c r="A21" s="10">
        <v>19</v>
      </c>
      <c r="B21" s="12" t="s">
        <v>16</v>
      </c>
      <c r="C21" s="12" t="s">
        <v>11</v>
      </c>
      <c r="D21" s="12" t="s">
        <v>7</v>
      </c>
      <c r="E21" s="14">
        <v>77</v>
      </c>
    </row>
    <row r="22" s="3" customFormat="true" ht="22" customHeight="true" spans="1:5">
      <c r="A22" s="10">
        <v>20</v>
      </c>
      <c r="B22" s="12" t="s">
        <v>17</v>
      </c>
      <c r="C22" s="12" t="s">
        <v>11</v>
      </c>
      <c r="D22" s="12" t="s">
        <v>7</v>
      </c>
      <c r="E22" s="14">
        <v>76.8</v>
      </c>
    </row>
    <row r="23" s="3" customFormat="true" ht="22" customHeight="true" spans="1:5">
      <c r="A23" s="10">
        <v>21</v>
      </c>
      <c r="B23" s="12" t="s">
        <v>18</v>
      </c>
      <c r="C23" s="12" t="s">
        <v>11</v>
      </c>
      <c r="D23" s="12" t="s">
        <v>7</v>
      </c>
      <c r="E23" s="14">
        <v>76.6</v>
      </c>
    </row>
    <row r="24" s="4" customFormat="true" ht="22" customHeight="true" spans="1:5">
      <c r="A24" s="10">
        <v>22</v>
      </c>
      <c r="B24" s="11" t="str">
        <f>"24061310307"</f>
        <v>24061310307</v>
      </c>
      <c r="C24" s="11" t="s">
        <v>19</v>
      </c>
      <c r="D24" s="11" t="s">
        <v>7</v>
      </c>
      <c r="E24" s="10">
        <v>84.72</v>
      </c>
    </row>
    <row r="25" s="4" customFormat="true" ht="22" customHeight="true" spans="1:5">
      <c r="A25" s="10">
        <v>23</v>
      </c>
      <c r="B25" s="11" t="str">
        <f>"24061310312"</f>
        <v>24061310312</v>
      </c>
      <c r="C25" s="11" t="s">
        <v>19</v>
      </c>
      <c r="D25" s="11" t="s">
        <v>7</v>
      </c>
      <c r="E25" s="10">
        <v>84.46</v>
      </c>
    </row>
    <row r="26" s="3" customFormat="true" ht="22" customHeight="true" spans="1:5">
      <c r="A26" s="10">
        <v>24</v>
      </c>
      <c r="B26" s="12" t="str">
        <f>"24061310230"</f>
        <v>24061310230</v>
      </c>
      <c r="C26" s="12" t="s">
        <v>19</v>
      </c>
      <c r="D26" s="12" t="s">
        <v>7</v>
      </c>
      <c r="E26" s="14">
        <v>84.06</v>
      </c>
    </row>
    <row r="27" s="3" customFormat="true" ht="22" customHeight="true" spans="1:5">
      <c r="A27" s="10">
        <v>25</v>
      </c>
      <c r="B27" s="12" t="str">
        <f>"24061310229"</f>
        <v>24061310229</v>
      </c>
      <c r="C27" s="12" t="s">
        <v>19</v>
      </c>
      <c r="D27" s="12" t="s">
        <v>7</v>
      </c>
      <c r="E27" s="14">
        <v>83.96</v>
      </c>
    </row>
    <row r="28" s="3" customFormat="true" ht="22" customHeight="true" spans="1:5">
      <c r="A28" s="10">
        <v>26</v>
      </c>
      <c r="B28" s="12" t="str">
        <f>"24061310322"</f>
        <v>24061310322</v>
      </c>
      <c r="C28" s="12" t="s">
        <v>19</v>
      </c>
      <c r="D28" s="12" t="s">
        <v>7</v>
      </c>
      <c r="E28" s="14">
        <v>83.92</v>
      </c>
    </row>
    <row r="29" s="3" customFormat="true" ht="22" customHeight="true" spans="1:5">
      <c r="A29" s="10">
        <v>27</v>
      </c>
      <c r="B29" s="12" t="str">
        <f>"24061310318"</f>
        <v>24061310318</v>
      </c>
      <c r="C29" s="12" t="s">
        <v>19</v>
      </c>
      <c r="D29" s="12" t="s">
        <v>7</v>
      </c>
      <c r="E29" s="14">
        <v>83.82</v>
      </c>
    </row>
    <row r="30" s="3" customFormat="true" ht="22" customHeight="true" spans="1:5">
      <c r="A30" s="10">
        <v>28</v>
      </c>
      <c r="B30" s="12" t="str">
        <f>"24061310222"</f>
        <v>24061310222</v>
      </c>
      <c r="C30" s="12" t="s">
        <v>19</v>
      </c>
      <c r="D30" s="12" t="s">
        <v>7</v>
      </c>
      <c r="E30" s="14">
        <v>83.34</v>
      </c>
    </row>
    <row r="31" s="3" customFormat="true" ht="22" customHeight="true" spans="1:5">
      <c r="A31" s="10">
        <v>29</v>
      </c>
      <c r="B31" s="12" t="str">
        <f>"24061310316"</f>
        <v>24061310316</v>
      </c>
      <c r="C31" s="12" t="s">
        <v>19</v>
      </c>
      <c r="D31" s="12" t="s">
        <v>7</v>
      </c>
      <c r="E31" s="14">
        <v>82.92</v>
      </c>
    </row>
    <row r="32" s="3" customFormat="true" ht="22" customHeight="true" spans="1:5">
      <c r="A32" s="10">
        <v>30</v>
      </c>
      <c r="B32" s="12" t="str">
        <f>"24061310304"</f>
        <v>24061310304</v>
      </c>
      <c r="C32" s="12" t="s">
        <v>19</v>
      </c>
      <c r="D32" s="12" t="s">
        <v>7</v>
      </c>
      <c r="E32" s="14">
        <v>82.78</v>
      </c>
    </row>
    <row r="33" s="3" customFormat="true" ht="22" customHeight="true" spans="1:5">
      <c r="A33" s="10">
        <v>31</v>
      </c>
      <c r="B33" s="12" t="str">
        <f>"24061310224"</f>
        <v>24061310224</v>
      </c>
      <c r="C33" s="12" t="s">
        <v>19</v>
      </c>
      <c r="D33" s="12" t="s">
        <v>7</v>
      </c>
      <c r="E33" s="14">
        <v>81.6</v>
      </c>
    </row>
    <row r="34" s="3" customFormat="true" ht="22" customHeight="true" spans="1:5">
      <c r="A34" s="10">
        <v>32</v>
      </c>
      <c r="B34" s="12" t="str">
        <f>"24061310320"</f>
        <v>24061310320</v>
      </c>
      <c r="C34" s="12" t="s">
        <v>19</v>
      </c>
      <c r="D34" s="12" t="s">
        <v>7</v>
      </c>
      <c r="E34" s="14">
        <v>81.48</v>
      </c>
    </row>
    <row r="35" s="3" customFormat="true" ht="22" customHeight="true" spans="1:5">
      <c r="A35" s="10">
        <v>33</v>
      </c>
      <c r="B35" s="12" t="str">
        <f>"24061310317"</f>
        <v>24061310317</v>
      </c>
      <c r="C35" s="12" t="s">
        <v>19</v>
      </c>
      <c r="D35" s="12" t="s">
        <v>7</v>
      </c>
      <c r="E35" s="14">
        <v>80.84</v>
      </c>
    </row>
    <row r="36" s="3" customFormat="true" ht="22" customHeight="true" spans="1:5">
      <c r="A36" s="10">
        <v>34</v>
      </c>
      <c r="B36" s="12" t="str">
        <f>"24061310302"</f>
        <v>24061310302</v>
      </c>
      <c r="C36" s="12" t="s">
        <v>19</v>
      </c>
      <c r="D36" s="12" t="s">
        <v>7</v>
      </c>
      <c r="E36" s="14">
        <v>80.6</v>
      </c>
    </row>
    <row r="37" s="3" customFormat="true" ht="22" customHeight="true" spans="1:5">
      <c r="A37" s="10">
        <v>35</v>
      </c>
      <c r="B37" s="12" t="str">
        <f>"24061310314"</f>
        <v>24061310314</v>
      </c>
      <c r="C37" s="12" t="s">
        <v>19</v>
      </c>
      <c r="D37" s="12" t="s">
        <v>7</v>
      </c>
      <c r="E37" s="14">
        <v>80.34</v>
      </c>
    </row>
    <row r="38" s="3" customFormat="true" ht="22" customHeight="true" spans="1:5">
      <c r="A38" s="10">
        <v>36</v>
      </c>
      <c r="B38" s="12" t="str">
        <f>"24061310225"</f>
        <v>24061310225</v>
      </c>
      <c r="C38" s="12" t="s">
        <v>19</v>
      </c>
      <c r="D38" s="12" t="s">
        <v>7</v>
      </c>
      <c r="E38" s="14">
        <v>78.78</v>
      </c>
    </row>
    <row r="39" s="3" customFormat="true" ht="22" customHeight="true" spans="1:5">
      <c r="A39" s="10">
        <v>37</v>
      </c>
      <c r="B39" s="12" t="str">
        <f>"24061310311"</f>
        <v>24061310311</v>
      </c>
      <c r="C39" s="12" t="s">
        <v>19</v>
      </c>
      <c r="D39" s="12" t="s">
        <v>7</v>
      </c>
      <c r="E39" s="14">
        <v>78.46</v>
      </c>
    </row>
    <row r="40" s="3" customFormat="true" ht="22" customHeight="true" spans="1:5">
      <c r="A40" s="10">
        <v>38</v>
      </c>
      <c r="B40" s="12" t="str">
        <f>"24061310227"</f>
        <v>24061310227</v>
      </c>
      <c r="C40" s="12" t="s">
        <v>19</v>
      </c>
      <c r="D40" s="12" t="s">
        <v>7</v>
      </c>
      <c r="E40" s="14">
        <v>78.34</v>
      </c>
    </row>
    <row r="41" s="3" customFormat="true" ht="22" customHeight="true" spans="1:5">
      <c r="A41" s="10">
        <v>39</v>
      </c>
      <c r="B41" s="12" t="str">
        <f>"24061310223"</f>
        <v>24061310223</v>
      </c>
      <c r="C41" s="12" t="s">
        <v>19</v>
      </c>
      <c r="D41" s="12" t="s">
        <v>7</v>
      </c>
      <c r="E41" s="14">
        <v>77.4</v>
      </c>
    </row>
    <row r="42" s="3" customFormat="true" ht="22" customHeight="true" spans="1:5">
      <c r="A42" s="10">
        <v>40</v>
      </c>
      <c r="B42" s="12" t="str">
        <f>"24061310303"</f>
        <v>24061310303</v>
      </c>
      <c r="C42" s="12" t="s">
        <v>19</v>
      </c>
      <c r="D42" s="12" t="s">
        <v>7</v>
      </c>
      <c r="E42" s="14">
        <v>77.38</v>
      </c>
    </row>
    <row r="43" s="3" customFormat="true" ht="22" customHeight="true" spans="1:5">
      <c r="A43" s="10">
        <v>41</v>
      </c>
      <c r="B43" s="12" t="str">
        <f>"24061310306"</f>
        <v>24061310306</v>
      </c>
      <c r="C43" s="12" t="s">
        <v>19</v>
      </c>
      <c r="D43" s="12" t="s">
        <v>7</v>
      </c>
      <c r="E43" s="14">
        <v>76.2</v>
      </c>
    </row>
    <row r="44" s="3" customFormat="true" ht="22" customHeight="true" spans="1:5">
      <c r="A44" s="10">
        <v>42</v>
      </c>
      <c r="B44" s="12" t="str">
        <f>"24061310305"</f>
        <v>24061310305</v>
      </c>
      <c r="C44" s="12" t="s">
        <v>19</v>
      </c>
      <c r="D44" s="12" t="s">
        <v>7</v>
      </c>
      <c r="E44" s="14">
        <v>74.6</v>
      </c>
    </row>
    <row r="45" s="3" customFormat="true" ht="22" customHeight="true" spans="1:5">
      <c r="A45" s="10">
        <v>43</v>
      </c>
      <c r="B45" s="12" t="str">
        <f>"24061310323"</f>
        <v>24061310323</v>
      </c>
      <c r="C45" s="12" t="s">
        <v>19</v>
      </c>
      <c r="D45" s="12" t="s">
        <v>7</v>
      </c>
      <c r="E45" s="14">
        <v>74.4</v>
      </c>
    </row>
    <row r="46" s="3" customFormat="true" ht="22" customHeight="true" spans="1:5">
      <c r="A46" s="10">
        <v>44</v>
      </c>
      <c r="B46" s="12" t="str">
        <f>"24061310315"</f>
        <v>24061310315</v>
      </c>
      <c r="C46" s="12" t="s">
        <v>19</v>
      </c>
      <c r="D46" s="12" t="s">
        <v>7</v>
      </c>
      <c r="E46" s="14">
        <v>72</v>
      </c>
    </row>
    <row r="47" s="3" customFormat="true" ht="22" customHeight="true" spans="1:5">
      <c r="A47" s="10">
        <v>45</v>
      </c>
      <c r="B47" s="12" t="str">
        <f>"24061310319"</f>
        <v>24061310319</v>
      </c>
      <c r="C47" s="12" t="s">
        <v>19</v>
      </c>
      <c r="D47" s="12" t="s">
        <v>7</v>
      </c>
      <c r="E47" s="14">
        <v>71.66</v>
      </c>
    </row>
    <row r="48" s="4" customFormat="true" ht="22" customHeight="true" spans="1:5">
      <c r="A48" s="10">
        <v>46</v>
      </c>
      <c r="B48" s="11" t="str">
        <f>"24061310411"</f>
        <v>24061310411</v>
      </c>
      <c r="C48" s="11" t="s">
        <v>20</v>
      </c>
      <c r="D48" s="11" t="s">
        <v>7</v>
      </c>
      <c r="E48" s="10">
        <v>79.8</v>
      </c>
    </row>
    <row r="49" s="3" customFormat="true" ht="22" customHeight="true" spans="1:5">
      <c r="A49" s="10">
        <v>47</v>
      </c>
      <c r="B49" s="12" t="str">
        <f>"24061310404"</f>
        <v>24061310404</v>
      </c>
      <c r="C49" s="12" t="s">
        <v>20</v>
      </c>
      <c r="D49" s="12" t="s">
        <v>7</v>
      </c>
      <c r="E49" s="14">
        <v>77.8</v>
      </c>
    </row>
    <row r="50" s="3" customFormat="true" ht="22" customHeight="true" spans="1:5">
      <c r="A50" s="10">
        <v>48</v>
      </c>
      <c r="B50" s="12" t="str">
        <f>"24061310402"</f>
        <v>24061310402</v>
      </c>
      <c r="C50" s="12" t="s">
        <v>20</v>
      </c>
      <c r="D50" s="12" t="s">
        <v>7</v>
      </c>
      <c r="E50" s="14">
        <v>77.28</v>
      </c>
    </row>
    <row r="51" s="3" customFormat="true" ht="22" customHeight="true" spans="1:5">
      <c r="A51" s="10">
        <v>49</v>
      </c>
      <c r="B51" s="12" t="str">
        <f>"24061310403"</f>
        <v>24061310403</v>
      </c>
      <c r="C51" s="12" t="s">
        <v>20</v>
      </c>
      <c r="D51" s="12" t="s">
        <v>7</v>
      </c>
      <c r="E51" s="14">
        <v>76.74</v>
      </c>
    </row>
    <row r="52" s="3" customFormat="true" ht="22" customHeight="true" spans="1:5">
      <c r="A52" s="10">
        <v>50</v>
      </c>
      <c r="B52" s="12" t="str">
        <f>"24061310330"</f>
        <v>24061310330</v>
      </c>
      <c r="C52" s="12" t="s">
        <v>20</v>
      </c>
      <c r="D52" s="12" t="s">
        <v>7</v>
      </c>
      <c r="E52" s="14">
        <v>74.84</v>
      </c>
    </row>
    <row r="53" s="3" customFormat="true" ht="22" customHeight="true" spans="1:5">
      <c r="A53" s="10">
        <v>51</v>
      </c>
      <c r="B53" s="12" t="str">
        <f>"24061310407"</f>
        <v>24061310407</v>
      </c>
      <c r="C53" s="12" t="s">
        <v>20</v>
      </c>
      <c r="D53" s="12" t="s">
        <v>7</v>
      </c>
      <c r="E53" s="14">
        <v>73.9</v>
      </c>
    </row>
    <row r="54" s="3" customFormat="true" ht="22" customHeight="true" spans="1:5">
      <c r="A54" s="10">
        <v>52</v>
      </c>
      <c r="B54" s="12" t="str">
        <f>"24061310419"</f>
        <v>24061310419</v>
      </c>
      <c r="C54" s="12" t="s">
        <v>20</v>
      </c>
      <c r="D54" s="12" t="s">
        <v>7</v>
      </c>
      <c r="E54" s="14">
        <v>73.8</v>
      </c>
    </row>
    <row r="55" ht="22" customHeight="true" spans="1:5">
      <c r="A55" s="10">
        <v>53</v>
      </c>
      <c r="B55" s="12" t="str">
        <f>"24061310416"</f>
        <v>24061310416</v>
      </c>
      <c r="C55" s="12" t="s">
        <v>20</v>
      </c>
      <c r="D55" s="12" t="s">
        <v>7</v>
      </c>
      <c r="E55" s="14">
        <v>73.4</v>
      </c>
    </row>
    <row r="56" ht="22" customHeight="true" spans="1:5">
      <c r="A56" s="10">
        <v>54</v>
      </c>
      <c r="B56" s="12" t="str">
        <f>"24061310413"</f>
        <v>24061310413</v>
      </c>
      <c r="C56" s="12" t="s">
        <v>20</v>
      </c>
      <c r="D56" s="12" t="s">
        <v>7</v>
      </c>
      <c r="E56" s="14">
        <v>73</v>
      </c>
    </row>
    <row r="57" ht="22" customHeight="true" spans="1:5">
      <c r="A57" s="10">
        <v>55</v>
      </c>
      <c r="B57" s="12" t="str">
        <f>"24061310414"</f>
        <v>24061310414</v>
      </c>
      <c r="C57" s="12" t="s">
        <v>20</v>
      </c>
      <c r="D57" s="12" t="s">
        <v>7</v>
      </c>
      <c r="E57" s="14">
        <v>69.7</v>
      </c>
    </row>
    <row r="58" ht="22" customHeight="true" spans="1:5">
      <c r="A58" s="10">
        <v>56</v>
      </c>
      <c r="B58" s="12" t="str">
        <f>"24061310406"</f>
        <v>24061310406</v>
      </c>
      <c r="C58" s="12" t="s">
        <v>20</v>
      </c>
      <c r="D58" s="12" t="s">
        <v>7</v>
      </c>
      <c r="E58" s="14">
        <v>69.14</v>
      </c>
    </row>
    <row r="59" ht="22" customHeight="true" spans="1:5">
      <c r="A59" s="10">
        <v>57</v>
      </c>
      <c r="B59" s="12" t="str">
        <f>"24061310405"</f>
        <v>24061310405</v>
      </c>
      <c r="C59" s="12" t="s">
        <v>20</v>
      </c>
      <c r="D59" s="12" t="s">
        <v>7</v>
      </c>
      <c r="E59" s="14">
        <v>0</v>
      </c>
    </row>
    <row r="60" s="2" customFormat="true" ht="22" customHeight="true" spans="1:5">
      <c r="A60" s="10">
        <v>58</v>
      </c>
      <c r="B60" s="11" t="str">
        <f>"24061310128"</f>
        <v>24061310128</v>
      </c>
      <c r="C60" s="11" t="s">
        <v>21</v>
      </c>
      <c r="D60" s="11" t="s">
        <v>7</v>
      </c>
      <c r="E60" s="10">
        <v>87.14</v>
      </c>
    </row>
    <row r="61" s="2" customFormat="true" ht="22" customHeight="true" spans="1:5">
      <c r="A61" s="10">
        <v>59</v>
      </c>
      <c r="B61" s="11" t="str">
        <f>"24061310123"</f>
        <v>24061310123</v>
      </c>
      <c r="C61" s="11" t="s">
        <v>21</v>
      </c>
      <c r="D61" s="11" t="s">
        <v>7</v>
      </c>
      <c r="E61" s="10">
        <v>86.8</v>
      </c>
    </row>
    <row r="62" ht="22" customHeight="true" spans="1:5">
      <c r="A62" s="10">
        <v>60</v>
      </c>
      <c r="B62" s="12" t="str">
        <f>"24061310109"</f>
        <v>24061310109</v>
      </c>
      <c r="C62" s="12" t="s">
        <v>21</v>
      </c>
      <c r="D62" s="12" t="s">
        <v>7</v>
      </c>
      <c r="E62" s="14">
        <v>85.86</v>
      </c>
    </row>
    <row r="63" ht="22" customHeight="true" spans="1:5">
      <c r="A63" s="10">
        <v>61</v>
      </c>
      <c r="B63" s="12" t="str">
        <f>"24061310106"</f>
        <v>24061310106</v>
      </c>
      <c r="C63" s="12" t="s">
        <v>21</v>
      </c>
      <c r="D63" s="12" t="s">
        <v>7</v>
      </c>
      <c r="E63" s="14">
        <v>85.3</v>
      </c>
    </row>
    <row r="64" ht="22" customHeight="true" spans="1:5">
      <c r="A64" s="10">
        <v>62</v>
      </c>
      <c r="B64" s="12" t="str">
        <f>"24061310108"</f>
        <v>24061310108</v>
      </c>
      <c r="C64" s="12" t="s">
        <v>21</v>
      </c>
      <c r="D64" s="12" t="s">
        <v>7</v>
      </c>
      <c r="E64" s="14">
        <v>84.38</v>
      </c>
    </row>
    <row r="65" ht="22" customHeight="true" spans="1:5">
      <c r="A65" s="10">
        <v>63</v>
      </c>
      <c r="B65" s="12" t="str">
        <f>"24061310201"</f>
        <v>24061310201</v>
      </c>
      <c r="C65" s="12" t="s">
        <v>21</v>
      </c>
      <c r="D65" s="12" t="s">
        <v>7</v>
      </c>
      <c r="E65" s="14">
        <v>83.9</v>
      </c>
    </row>
    <row r="66" ht="22" customHeight="true" spans="1:5">
      <c r="A66" s="10">
        <v>64</v>
      </c>
      <c r="B66" s="12" t="str">
        <f>"24061310129"</f>
        <v>24061310129</v>
      </c>
      <c r="C66" s="12" t="s">
        <v>21</v>
      </c>
      <c r="D66" s="12" t="s">
        <v>7</v>
      </c>
      <c r="E66" s="14">
        <v>83.86</v>
      </c>
    </row>
    <row r="67" ht="22" customHeight="true" spans="1:5">
      <c r="A67" s="10">
        <v>65</v>
      </c>
      <c r="B67" s="12" t="str">
        <f>"24061310117"</f>
        <v>24061310117</v>
      </c>
      <c r="C67" s="12" t="s">
        <v>21</v>
      </c>
      <c r="D67" s="12" t="s">
        <v>7</v>
      </c>
      <c r="E67" s="14">
        <v>81.18</v>
      </c>
    </row>
    <row r="68" ht="22" customHeight="true" spans="1:5">
      <c r="A68" s="10">
        <v>66</v>
      </c>
      <c r="B68" s="12" t="str">
        <f>"24061310118"</f>
        <v>24061310118</v>
      </c>
      <c r="C68" s="12" t="s">
        <v>21</v>
      </c>
      <c r="D68" s="12" t="s">
        <v>7</v>
      </c>
      <c r="E68" s="14">
        <v>80.74</v>
      </c>
    </row>
    <row r="69" ht="22" customHeight="true" spans="1:5">
      <c r="A69" s="10">
        <v>67</v>
      </c>
      <c r="B69" s="12" t="str">
        <f>"24061310121"</f>
        <v>24061310121</v>
      </c>
      <c r="C69" s="12" t="s">
        <v>21</v>
      </c>
      <c r="D69" s="12" t="s">
        <v>7</v>
      </c>
      <c r="E69" s="14">
        <v>80.1</v>
      </c>
    </row>
    <row r="70" ht="22" customHeight="true" spans="1:5">
      <c r="A70" s="10">
        <v>68</v>
      </c>
      <c r="B70" s="12" t="str">
        <f>"24061310126"</f>
        <v>24061310126</v>
      </c>
      <c r="C70" s="12" t="s">
        <v>21</v>
      </c>
      <c r="D70" s="12" t="s">
        <v>7</v>
      </c>
      <c r="E70" s="14">
        <v>80.04</v>
      </c>
    </row>
    <row r="71" ht="22" customHeight="true" spans="1:5">
      <c r="A71" s="10">
        <v>69</v>
      </c>
      <c r="B71" s="12" t="str">
        <f>"24061310111"</f>
        <v>24061310111</v>
      </c>
      <c r="C71" s="12" t="s">
        <v>21</v>
      </c>
      <c r="D71" s="12" t="s">
        <v>7</v>
      </c>
      <c r="E71" s="14">
        <v>79.68</v>
      </c>
    </row>
    <row r="72" ht="22" customHeight="true" spans="1:5">
      <c r="A72" s="10">
        <v>70</v>
      </c>
      <c r="B72" s="12" t="str">
        <f>"24061310127"</f>
        <v>24061310127</v>
      </c>
      <c r="C72" s="12" t="s">
        <v>21</v>
      </c>
      <c r="D72" s="12" t="s">
        <v>7</v>
      </c>
      <c r="E72" s="14">
        <v>78.9</v>
      </c>
    </row>
    <row r="73" ht="22" customHeight="true" spans="1:5">
      <c r="A73" s="10">
        <v>71</v>
      </c>
      <c r="B73" s="12" t="str">
        <f>"24061310124"</f>
        <v>24061310124</v>
      </c>
      <c r="C73" s="12" t="s">
        <v>21</v>
      </c>
      <c r="D73" s="12" t="s">
        <v>7</v>
      </c>
      <c r="E73" s="14">
        <v>77.56</v>
      </c>
    </row>
    <row r="74" ht="22" customHeight="true" spans="1:5">
      <c r="A74" s="10">
        <v>72</v>
      </c>
      <c r="B74" s="12" t="str">
        <f>"24061310107"</f>
        <v>24061310107</v>
      </c>
      <c r="C74" s="12" t="s">
        <v>21</v>
      </c>
      <c r="D74" s="12" t="s">
        <v>7</v>
      </c>
      <c r="E74" s="14">
        <v>77.4</v>
      </c>
    </row>
    <row r="75" ht="22" customHeight="true" spans="1:5">
      <c r="A75" s="10">
        <v>73</v>
      </c>
      <c r="B75" s="12" t="str">
        <f>"24061310103"</f>
        <v>24061310103</v>
      </c>
      <c r="C75" s="12" t="s">
        <v>21</v>
      </c>
      <c r="D75" s="12" t="s">
        <v>7</v>
      </c>
      <c r="E75" s="14">
        <v>73</v>
      </c>
    </row>
    <row r="76" ht="22" customHeight="true" spans="1:5">
      <c r="A76" s="10">
        <v>74</v>
      </c>
      <c r="B76" s="12" t="str">
        <f>"24061310112"</f>
        <v>24061310112</v>
      </c>
      <c r="C76" s="12" t="s">
        <v>21</v>
      </c>
      <c r="D76" s="12" t="s">
        <v>7</v>
      </c>
      <c r="E76" s="14">
        <v>67.7</v>
      </c>
    </row>
    <row r="77" ht="22" customHeight="true" spans="1:5">
      <c r="A77" s="10">
        <v>75</v>
      </c>
      <c r="B77" s="12" t="str">
        <f>"24061310113"</f>
        <v>24061310113</v>
      </c>
      <c r="C77" s="12" t="s">
        <v>21</v>
      </c>
      <c r="D77" s="12" t="s">
        <v>7</v>
      </c>
      <c r="E77" s="14">
        <v>62.42</v>
      </c>
    </row>
    <row r="78" ht="22" customHeight="true" spans="1:5">
      <c r="A78" s="10">
        <v>76</v>
      </c>
      <c r="B78" s="12" t="str">
        <f>"24061310119"</f>
        <v>24061310119</v>
      </c>
      <c r="C78" s="12" t="s">
        <v>21</v>
      </c>
      <c r="D78" s="12" t="s">
        <v>7</v>
      </c>
      <c r="E78" s="14">
        <v>29.4</v>
      </c>
    </row>
    <row r="79" s="2" customFormat="true" ht="22" customHeight="true" spans="1:5">
      <c r="A79" s="10">
        <v>77</v>
      </c>
      <c r="B79" s="15" t="str">
        <f>"24061310214"</f>
        <v>24061310214</v>
      </c>
      <c r="C79" s="15" t="s">
        <v>6</v>
      </c>
      <c r="D79" s="15" t="s">
        <v>22</v>
      </c>
      <c r="E79" s="10">
        <v>86.28</v>
      </c>
    </row>
    <row r="80" ht="22" customHeight="true" spans="1:5">
      <c r="A80" s="10">
        <v>78</v>
      </c>
      <c r="B80" s="16" t="str">
        <f>"24061310212"</f>
        <v>24061310212</v>
      </c>
      <c r="C80" s="16" t="s">
        <v>6</v>
      </c>
      <c r="D80" s="16" t="s">
        <v>22</v>
      </c>
      <c r="E80" s="14">
        <v>80.22</v>
      </c>
    </row>
    <row r="81" ht="22" customHeight="true" spans="1:5">
      <c r="A81" s="10">
        <v>79</v>
      </c>
      <c r="B81" s="16" t="str">
        <f>"24061310210"</f>
        <v>24061310210</v>
      </c>
      <c r="C81" s="16" t="s">
        <v>6</v>
      </c>
      <c r="D81" s="16" t="s">
        <v>22</v>
      </c>
      <c r="E81" s="14">
        <v>79.66</v>
      </c>
    </row>
    <row r="82" ht="22" customHeight="true" spans="1:5">
      <c r="A82" s="10">
        <v>80</v>
      </c>
      <c r="B82" s="16" t="str">
        <f>"24061310215"</f>
        <v>24061310215</v>
      </c>
      <c r="C82" s="16" t="s">
        <v>6</v>
      </c>
      <c r="D82" s="16" t="s">
        <v>22</v>
      </c>
      <c r="E82" s="14">
        <v>77.36</v>
      </c>
    </row>
    <row r="83" s="2" customFormat="true" ht="22" customHeight="true" spans="1:5">
      <c r="A83" s="10">
        <v>81</v>
      </c>
      <c r="B83" s="15" t="str">
        <f>"24061310219"</f>
        <v>24061310219</v>
      </c>
      <c r="C83" s="15" t="s">
        <v>8</v>
      </c>
      <c r="D83" s="15" t="s">
        <v>22</v>
      </c>
      <c r="E83" s="10">
        <v>86.9</v>
      </c>
    </row>
    <row r="84" ht="22" customHeight="true" spans="1:5">
      <c r="A84" s="10">
        <v>82</v>
      </c>
      <c r="B84" s="16" t="str">
        <f>"24061310221"</f>
        <v>24061310221</v>
      </c>
      <c r="C84" s="16" t="s">
        <v>8</v>
      </c>
      <c r="D84" s="16" t="s">
        <v>22</v>
      </c>
      <c r="E84" s="14">
        <v>84.6</v>
      </c>
    </row>
    <row r="85" ht="22" customHeight="true" spans="1:5">
      <c r="A85" s="10">
        <v>83</v>
      </c>
      <c r="B85" s="16" t="str">
        <f>"24061310218"</f>
        <v>24061310218</v>
      </c>
      <c r="C85" s="16" t="s">
        <v>8</v>
      </c>
      <c r="D85" s="16" t="s">
        <v>22</v>
      </c>
      <c r="E85" s="14">
        <v>0</v>
      </c>
    </row>
    <row r="86" s="2" customFormat="true" ht="22" customHeight="true" spans="1:5">
      <c r="A86" s="10">
        <v>84</v>
      </c>
      <c r="B86" s="15" t="str">
        <f>"24061310617"</f>
        <v>24061310617</v>
      </c>
      <c r="C86" s="15" t="s">
        <v>19</v>
      </c>
      <c r="D86" s="15" t="s">
        <v>22</v>
      </c>
      <c r="E86" s="10">
        <v>86.12</v>
      </c>
    </row>
    <row r="87" ht="22" customHeight="true" spans="1:5">
      <c r="A87" s="10">
        <v>85</v>
      </c>
      <c r="B87" s="16" t="str">
        <f>"24061310614"</f>
        <v>24061310614</v>
      </c>
      <c r="C87" s="16" t="s">
        <v>19</v>
      </c>
      <c r="D87" s="16" t="s">
        <v>22</v>
      </c>
      <c r="E87" s="14">
        <v>84.72</v>
      </c>
    </row>
    <row r="88" ht="22" customHeight="true" spans="1:5">
      <c r="A88" s="10">
        <v>86</v>
      </c>
      <c r="B88" s="16" t="str">
        <f>"24061310529"</f>
        <v>24061310529</v>
      </c>
      <c r="C88" s="16" t="s">
        <v>19</v>
      </c>
      <c r="D88" s="16" t="s">
        <v>22</v>
      </c>
      <c r="E88" s="14">
        <v>83.5</v>
      </c>
    </row>
    <row r="89" ht="22" customHeight="true" spans="1:5">
      <c r="A89" s="10">
        <v>87</v>
      </c>
      <c r="B89" s="16" t="str">
        <f>"24061310601"</f>
        <v>24061310601</v>
      </c>
      <c r="C89" s="16" t="s">
        <v>19</v>
      </c>
      <c r="D89" s="16" t="s">
        <v>22</v>
      </c>
      <c r="E89" s="14">
        <v>81.71</v>
      </c>
    </row>
    <row r="90" ht="22" customHeight="true" spans="1:5">
      <c r="A90" s="10">
        <v>88</v>
      </c>
      <c r="B90" s="16" t="str">
        <f>"24061310605"</f>
        <v>24061310605</v>
      </c>
      <c r="C90" s="16" t="s">
        <v>19</v>
      </c>
      <c r="D90" s="16" t="s">
        <v>22</v>
      </c>
      <c r="E90" s="14">
        <v>81.36</v>
      </c>
    </row>
    <row r="91" ht="22" customHeight="true" spans="1:5">
      <c r="A91" s="10">
        <v>89</v>
      </c>
      <c r="B91" s="16" t="str">
        <f>"24061310608"</f>
        <v>24061310608</v>
      </c>
      <c r="C91" s="16" t="s">
        <v>19</v>
      </c>
      <c r="D91" s="16" t="s">
        <v>22</v>
      </c>
      <c r="E91" s="14">
        <v>77.68</v>
      </c>
    </row>
    <row r="92" ht="22" customHeight="true" spans="1:5">
      <c r="A92" s="10">
        <v>90</v>
      </c>
      <c r="B92" s="16" t="str">
        <f>"24061310615"</f>
        <v>24061310615</v>
      </c>
      <c r="C92" s="16" t="s">
        <v>19</v>
      </c>
      <c r="D92" s="16" t="s">
        <v>22</v>
      </c>
      <c r="E92" s="14">
        <v>76.16</v>
      </c>
    </row>
    <row r="93" ht="22" customHeight="true" spans="1:5">
      <c r="A93" s="10">
        <v>91</v>
      </c>
      <c r="B93" s="16" t="str">
        <f>"24061310613"</f>
        <v>24061310613</v>
      </c>
      <c r="C93" s="16" t="s">
        <v>19</v>
      </c>
      <c r="D93" s="16" t="s">
        <v>22</v>
      </c>
      <c r="E93" s="14">
        <v>75.44</v>
      </c>
    </row>
    <row r="94" ht="22" customHeight="true" spans="1:5">
      <c r="A94" s="10">
        <v>92</v>
      </c>
      <c r="B94" s="16" t="str">
        <f>"24061310602"</f>
        <v>24061310602</v>
      </c>
      <c r="C94" s="16" t="s">
        <v>19</v>
      </c>
      <c r="D94" s="16" t="s">
        <v>22</v>
      </c>
      <c r="E94" s="14">
        <v>72.32</v>
      </c>
    </row>
    <row r="95" s="2" customFormat="true" ht="22" customHeight="true" spans="1:5">
      <c r="A95" s="10">
        <v>93</v>
      </c>
      <c r="B95" s="15" t="s">
        <v>23</v>
      </c>
      <c r="C95" s="15" t="s">
        <v>24</v>
      </c>
      <c r="D95" s="15" t="s">
        <v>22</v>
      </c>
      <c r="E95" s="10">
        <v>78.8</v>
      </c>
    </row>
    <row r="96" ht="22" customHeight="true" spans="1:5">
      <c r="A96" s="10">
        <v>94</v>
      </c>
      <c r="B96" s="16" t="s">
        <v>25</v>
      </c>
      <c r="C96" s="16" t="s">
        <v>24</v>
      </c>
      <c r="D96" s="16" t="s">
        <v>22</v>
      </c>
      <c r="E96" s="14">
        <v>0</v>
      </c>
    </row>
    <row r="97" s="2" customFormat="true" ht="22" customHeight="true" spans="1:5">
      <c r="A97" s="10">
        <v>95</v>
      </c>
      <c r="B97" s="15" t="str">
        <f>"24061310618"</f>
        <v>24061310618</v>
      </c>
      <c r="C97" s="15" t="s">
        <v>20</v>
      </c>
      <c r="D97" s="15" t="s">
        <v>22</v>
      </c>
      <c r="E97" s="10">
        <v>82.8</v>
      </c>
    </row>
    <row r="98" ht="22" customHeight="true" spans="1:5">
      <c r="A98" s="10">
        <v>96</v>
      </c>
      <c r="B98" s="16" t="str">
        <f>"24061310623"</f>
        <v>24061310623</v>
      </c>
      <c r="C98" s="16" t="s">
        <v>20</v>
      </c>
      <c r="D98" s="16" t="s">
        <v>22</v>
      </c>
      <c r="E98" s="14">
        <v>81.9</v>
      </c>
    </row>
    <row r="99" ht="22" customHeight="true" spans="1:5">
      <c r="A99" s="10">
        <v>97</v>
      </c>
      <c r="B99" s="16" t="str">
        <f>"24061310627"</f>
        <v>24061310627</v>
      </c>
      <c r="C99" s="16" t="s">
        <v>20</v>
      </c>
      <c r="D99" s="16" t="s">
        <v>22</v>
      </c>
      <c r="E99" s="14">
        <v>79.84</v>
      </c>
    </row>
    <row r="100" ht="22" customHeight="true" spans="1:5">
      <c r="A100" s="10">
        <v>98</v>
      </c>
      <c r="B100" s="16" t="str">
        <f>"24061310624"</f>
        <v>24061310624</v>
      </c>
      <c r="C100" s="16" t="s">
        <v>20</v>
      </c>
      <c r="D100" s="16" t="s">
        <v>22</v>
      </c>
      <c r="E100" s="14">
        <v>79.32</v>
      </c>
    </row>
    <row r="101" ht="22" customHeight="true" spans="1:5">
      <c r="A101" s="10">
        <v>99</v>
      </c>
      <c r="B101" s="16" t="str">
        <f>"24061310628"</f>
        <v>24061310628</v>
      </c>
      <c r="C101" s="16" t="s">
        <v>20</v>
      </c>
      <c r="D101" s="16" t="s">
        <v>22</v>
      </c>
      <c r="E101" s="14">
        <v>79.3</v>
      </c>
    </row>
    <row r="102" ht="22" customHeight="true" spans="1:5">
      <c r="A102" s="10">
        <v>100</v>
      </c>
      <c r="B102" s="16" t="str">
        <f>"24061310707"</f>
        <v>24061310707</v>
      </c>
      <c r="C102" s="16" t="s">
        <v>20</v>
      </c>
      <c r="D102" s="16" t="s">
        <v>22</v>
      </c>
      <c r="E102" s="14">
        <v>78.58</v>
      </c>
    </row>
    <row r="103" ht="22" customHeight="true" spans="1:5">
      <c r="A103" s="10">
        <v>101</v>
      </c>
      <c r="B103" s="16" t="str">
        <f>"24061310619"</f>
        <v>24061310619</v>
      </c>
      <c r="C103" s="16" t="s">
        <v>20</v>
      </c>
      <c r="D103" s="16" t="s">
        <v>22</v>
      </c>
      <c r="E103" s="14">
        <v>77.9</v>
      </c>
    </row>
    <row r="104" ht="22" customHeight="true" spans="1:5">
      <c r="A104" s="10">
        <v>102</v>
      </c>
      <c r="B104" s="16" t="str">
        <f>"24061310705"</f>
        <v>24061310705</v>
      </c>
      <c r="C104" s="16" t="s">
        <v>20</v>
      </c>
      <c r="D104" s="16" t="s">
        <v>22</v>
      </c>
      <c r="E104" s="14">
        <v>77</v>
      </c>
    </row>
    <row r="105" ht="22" customHeight="true" spans="1:5">
      <c r="A105" s="10">
        <v>103</v>
      </c>
      <c r="B105" s="16" t="str">
        <f>"24061310711"</f>
        <v>24061310711</v>
      </c>
      <c r="C105" s="16" t="s">
        <v>20</v>
      </c>
      <c r="D105" s="16" t="s">
        <v>22</v>
      </c>
      <c r="E105" s="14">
        <v>74.64</v>
      </c>
    </row>
    <row r="106" ht="22" customHeight="true" spans="1:5">
      <c r="A106" s="10">
        <v>104</v>
      </c>
      <c r="B106" s="16" t="str">
        <f>"24061310622"</f>
        <v>24061310622</v>
      </c>
      <c r="C106" s="16" t="s">
        <v>20</v>
      </c>
      <c r="D106" s="16" t="s">
        <v>22</v>
      </c>
      <c r="E106" s="14">
        <v>68.6</v>
      </c>
    </row>
    <row r="107" ht="22" customHeight="true" spans="1:5">
      <c r="A107" s="10">
        <v>105</v>
      </c>
      <c r="B107" s="16" t="str">
        <f>"24061310708"</f>
        <v>24061310708</v>
      </c>
      <c r="C107" s="16" t="s">
        <v>20</v>
      </c>
      <c r="D107" s="16" t="s">
        <v>22</v>
      </c>
      <c r="E107" s="14">
        <v>66.16</v>
      </c>
    </row>
    <row r="108" ht="22" customHeight="true" spans="1:5">
      <c r="A108" s="10">
        <v>106</v>
      </c>
      <c r="B108" s="16" t="str">
        <f>"24061310626"</f>
        <v>24061310626</v>
      </c>
      <c r="C108" s="16" t="s">
        <v>20</v>
      </c>
      <c r="D108" s="16" t="s">
        <v>22</v>
      </c>
      <c r="E108" s="14">
        <v>0</v>
      </c>
    </row>
    <row r="109" ht="22" customHeight="true" spans="1:5">
      <c r="A109" s="10">
        <v>107</v>
      </c>
      <c r="B109" s="16" t="str">
        <f>"24061310629"</f>
        <v>24061310629</v>
      </c>
      <c r="C109" s="16" t="s">
        <v>20</v>
      </c>
      <c r="D109" s="16" t="s">
        <v>22</v>
      </c>
      <c r="E109" s="14">
        <v>0</v>
      </c>
    </row>
    <row r="110" ht="22" customHeight="true" spans="1:5">
      <c r="A110" s="10">
        <v>108</v>
      </c>
      <c r="B110" s="16" t="str">
        <f>"24061310701"</f>
        <v>24061310701</v>
      </c>
      <c r="C110" s="16" t="s">
        <v>20</v>
      </c>
      <c r="D110" s="16" t="s">
        <v>22</v>
      </c>
      <c r="E110" s="14">
        <v>0</v>
      </c>
    </row>
    <row r="111" ht="22" customHeight="true" spans="1:5">
      <c r="A111" s="10">
        <v>109</v>
      </c>
      <c r="B111" s="16" t="str">
        <f>"24061310703"</f>
        <v>24061310703</v>
      </c>
      <c r="C111" s="16" t="s">
        <v>20</v>
      </c>
      <c r="D111" s="16" t="s">
        <v>22</v>
      </c>
      <c r="E111" s="14">
        <v>0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高新校园招聘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年超</dc:creator>
  <cp:lastModifiedBy>uos</cp:lastModifiedBy>
  <dcterms:created xsi:type="dcterms:W3CDTF">2015-06-06T02:19:00Z</dcterms:created>
  <dcterms:modified xsi:type="dcterms:W3CDTF">2024-07-19T16:13:36Z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40D35F7D9F1D413890FB90F55D6B0398</vt:lpwstr>
  </property>
</Properties>
</file>