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终" sheetId="1" r:id="rId1"/>
    <sheet name="Sheet2" sheetId="2" r:id="rId2"/>
    <sheet name="Sheet3" sheetId="3" r:id="rId3"/>
  </sheets>
  <definedNames>
    <definedName name="_xlnm.Print_Titles" localSheetId="0">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<sst xmlns="http://schemas.openxmlformats.org/spreadsheetml/2006/main" count="530" uniqueCount="261">
  <si>
    <t>序号</t>
  </si>
  <si>
    <t>区县</t>
  </si>
  <si>
    <t>乡镇</t>
  </si>
  <si>
    <t>姓名</t>
  </si>
  <si>
    <t>性别</t>
  </si>
  <si>
    <t>学段</t>
  </si>
  <si>
    <t>学科</t>
  </si>
  <si>
    <t>身份证号</t>
  </si>
  <si>
    <t>准考证号</t>
  </si>
  <si>
    <t>科目</t>
  </si>
  <si>
    <t>总分</t>
  </si>
  <si>
    <t>笔试成绩</t>
  </si>
  <si>
    <t>笔试成绩
(60%)</t>
  </si>
  <si>
    <t>面试成绩</t>
  </si>
  <si>
    <t>面试成绩
(40%)</t>
  </si>
  <si>
    <t>考试总成绩</t>
  </si>
  <si>
    <t>名次</t>
  </si>
  <si>
    <t>备注</t>
  </si>
  <si>
    <t>教育基础理论知识</t>
  </si>
  <si>
    <t>学科综合知识</t>
  </si>
  <si>
    <t>1</t>
  </si>
  <si>
    <t>志丹县</t>
  </si>
  <si>
    <t>旦八镇</t>
  </si>
  <si>
    <t>高苗苗</t>
  </si>
  <si>
    <t>女</t>
  </si>
  <si>
    <t>初中</t>
  </si>
  <si>
    <t>初中语文</t>
  </si>
  <si>
    <t>612725********0821</t>
  </si>
  <si>
    <t>66031040029</t>
  </si>
  <si>
    <t>2</t>
  </si>
  <si>
    <t>左辽辽</t>
  </si>
  <si>
    <t>610625********0421</t>
  </si>
  <si>
    <t>66031040184</t>
  </si>
  <si>
    <t>3</t>
  </si>
  <si>
    <t>李静</t>
  </si>
  <si>
    <t>610625********0220</t>
  </si>
  <si>
    <t>66031040218</t>
  </si>
  <si>
    <t>4</t>
  </si>
  <si>
    <t>冯蓉蓉</t>
  </si>
  <si>
    <t>610626********0928</t>
  </si>
  <si>
    <t>66031040269</t>
  </si>
  <si>
    <t>5</t>
  </si>
  <si>
    <t>邹国丽</t>
  </si>
  <si>
    <t>612726********2727</t>
  </si>
  <si>
    <t>66031040395</t>
  </si>
  <si>
    <t>6</t>
  </si>
  <si>
    <t>张萌</t>
  </si>
  <si>
    <t>610602********1422</t>
  </si>
  <si>
    <t>66031041044</t>
  </si>
  <si>
    <t>7</t>
  </si>
  <si>
    <t>陆永鑫</t>
  </si>
  <si>
    <t>男</t>
  </si>
  <si>
    <t>初中数学</t>
  </si>
  <si>
    <t>610625********0779</t>
  </si>
  <si>
    <t>66031050037</t>
  </si>
  <si>
    <t>8</t>
  </si>
  <si>
    <t>边雅婷</t>
  </si>
  <si>
    <t>610625********0426</t>
  </si>
  <si>
    <t>66031050277</t>
  </si>
  <si>
    <t>9</t>
  </si>
  <si>
    <t>宗佳洁</t>
  </si>
  <si>
    <t>610626********0348</t>
  </si>
  <si>
    <t>66031050302</t>
  </si>
  <si>
    <t>10</t>
  </si>
  <si>
    <t>王浩</t>
  </si>
  <si>
    <t>610625********0437</t>
  </si>
  <si>
    <t>66031050304</t>
  </si>
  <si>
    <t>11</t>
  </si>
  <si>
    <t>张倩</t>
  </si>
  <si>
    <t>610625********0046</t>
  </si>
  <si>
    <t>66031050401</t>
  </si>
  <si>
    <t>12</t>
  </si>
  <si>
    <t>孙震</t>
  </si>
  <si>
    <t>610623********2018</t>
  </si>
  <si>
    <t>66031050541</t>
  </si>
  <si>
    <t>缺考</t>
  </si>
  <si>
    <t>13</t>
  </si>
  <si>
    <t>王媛</t>
  </si>
  <si>
    <t>初中英语</t>
  </si>
  <si>
    <t>610626********0027</t>
  </si>
  <si>
    <t>66031060039</t>
  </si>
  <si>
    <t>14</t>
  </si>
  <si>
    <t>李婵</t>
  </si>
  <si>
    <t>612729********152X</t>
  </si>
  <si>
    <t>66031060192</t>
  </si>
  <si>
    <t>15</t>
  </si>
  <si>
    <t>李岱馨</t>
  </si>
  <si>
    <t>610625********0785</t>
  </si>
  <si>
    <t>66031060279</t>
  </si>
  <si>
    <t>16</t>
  </si>
  <si>
    <t>王娅</t>
  </si>
  <si>
    <t>初中道德与法治</t>
  </si>
  <si>
    <t>610625********0248</t>
  </si>
  <si>
    <t>66031070045</t>
  </si>
  <si>
    <t>17</t>
  </si>
  <si>
    <t>李汶蓉</t>
  </si>
  <si>
    <t>612726********6928</t>
  </si>
  <si>
    <t>66031070059</t>
  </si>
  <si>
    <t>18</t>
  </si>
  <si>
    <t>朱琳</t>
  </si>
  <si>
    <t>610625********0041</t>
  </si>
  <si>
    <t>66031070062</t>
  </si>
  <si>
    <t>19</t>
  </si>
  <si>
    <t>孙杰</t>
  </si>
  <si>
    <t>初中历史</t>
  </si>
  <si>
    <t>610622********1518</t>
  </si>
  <si>
    <t>66031080026</t>
  </si>
  <si>
    <t>20</t>
  </si>
  <si>
    <t>高燕</t>
  </si>
  <si>
    <t>610626********1223</t>
  </si>
  <si>
    <t>66031080032</t>
  </si>
  <si>
    <t>21</t>
  </si>
  <si>
    <t>梁娜娜</t>
  </si>
  <si>
    <t>610624********3223</t>
  </si>
  <si>
    <t>66031080046</t>
  </si>
  <si>
    <t>22</t>
  </si>
  <si>
    <t>李旭</t>
  </si>
  <si>
    <t>610623********0147</t>
  </si>
  <si>
    <t>66031080048</t>
  </si>
  <si>
    <t>23</t>
  </si>
  <si>
    <t>李娟娟</t>
  </si>
  <si>
    <t>612724********1627</t>
  </si>
  <si>
    <t>66031080057</t>
  </si>
  <si>
    <t>24</t>
  </si>
  <si>
    <t>张佳</t>
  </si>
  <si>
    <t>初中地理</t>
  </si>
  <si>
    <t>610624********3963</t>
  </si>
  <si>
    <t>66031090002</t>
  </si>
  <si>
    <t>25</t>
  </si>
  <si>
    <t>叶晶</t>
  </si>
  <si>
    <t>612725********4849</t>
  </si>
  <si>
    <t>66031090005</t>
  </si>
  <si>
    <t>26</t>
  </si>
  <si>
    <t>郝淼杰</t>
  </si>
  <si>
    <t>612723********8019</t>
  </si>
  <si>
    <t>66031090009</t>
  </si>
  <si>
    <t>27</t>
  </si>
  <si>
    <t>刘春海</t>
  </si>
  <si>
    <t>初中生物</t>
  </si>
  <si>
    <t>610626********1113</t>
  </si>
  <si>
    <t>66031120010</t>
  </si>
  <si>
    <t>28</t>
  </si>
  <si>
    <t>王欣愿</t>
  </si>
  <si>
    <t>610624********0041</t>
  </si>
  <si>
    <t>66031120087</t>
  </si>
  <si>
    <t>29</t>
  </si>
  <si>
    <t>牛高月</t>
  </si>
  <si>
    <t>612729********1220</t>
  </si>
  <si>
    <t>66031120092</t>
  </si>
  <si>
    <t>30</t>
  </si>
  <si>
    <t>王卓</t>
  </si>
  <si>
    <t>初中体育</t>
  </si>
  <si>
    <t>610625********1113</t>
  </si>
  <si>
    <t>66031130019</t>
  </si>
  <si>
    <t>31</t>
  </si>
  <si>
    <t>云雨帅</t>
  </si>
  <si>
    <t>612725********2419</t>
  </si>
  <si>
    <t>66031130021</t>
  </si>
  <si>
    <t>32</t>
  </si>
  <si>
    <t>张彩霞</t>
  </si>
  <si>
    <t>初中信息技术</t>
  </si>
  <si>
    <t>612732********4849</t>
  </si>
  <si>
    <t>66031180056</t>
  </si>
  <si>
    <t>33</t>
  </si>
  <si>
    <t>李蓉</t>
  </si>
  <si>
    <t>610625********0708</t>
  </si>
  <si>
    <t>66031180104</t>
  </si>
  <si>
    <t>34</t>
  </si>
  <si>
    <t>胡锋锋</t>
  </si>
  <si>
    <t>610625********1115</t>
  </si>
  <si>
    <t>66031180118</t>
  </si>
  <si>
    <t>35</t>
  </si>
  <si>
    <t>杏河镇</t>
  </si>
  <si>
    <t>刘斌斌</t>
  </si>
  <si>
    <t>612729********1819</t>
  </si>
  <si>
    <t>66031040203</t>
  </si>
  <si>
    <t>36</t>
  </si>
  <si>
    <t>边国润</t>
  </si>
  <si>
    <t>610625********1121</t>
  </si>
  <si>
    <t>66031040672</t>
  </si>
  <si>
    <t>37</t>
  </si>
  <si>
    <t>白宁宁</t>
  </si>
  <si>
    <t>610625********0320</t>
  </si>
  <si>
    <t>66031040902</t>
  </si>
  <si>
    <t>38</t>
  </si>
  <si>
    <t>常贝贝</t>
  </si>
  <si>
    <t>610625********082X</t>
  </si>
  <si>
    <t>66031050101</t>
  </si>
  <si>
    <t>39</t>
  </si>
  <si>
    <t>尚小潆</t>
  </si>
  <si>
    <t>610626********0041</t>
  </si>
  <si>
    <t>66031050186</t>
  </si>
  <si>
    <t>40</t>
  </si>
  <si>
    <t>胡静</t>
  </si>
  <si>
    <t>610625********0326</t>
  </si>
  <si>
    <t>66031050190</t>
  </si>
  <si>
    <t>41</t>
  </si>
  <si>
    <t>刘娅</t>
  </si>
  <si>
    <t>612725********0221</t>
  </si>
  <si>
    <t>66031060020</t>
  </si>
  <si>
    <t>42</t>
  </si>
  <si>
    <t>宋楠楠</t>
  </si>
  <si>
    <t>610625********0043</t>
  </si>
  <si>
    <t>66031060078</t>
  </si>
  <si>
    <t>43</t>
  </si>
  <si>
    <t>郭荣</t>
  </si>
  <si>
    <t>610627********0845</t>
  </si>
  <si>
    <t>66031060122</t>
  </si>
  <si>
    <t>44</t>
  </si>
  <si>
    <t>李俞嘉</t>
  </si>
  <si>
    <t>612724********0128</t>
  </si>
  <si>
    <t>66031060260</t>
  </si>
  <si>
    <t>45</t>
  </si>
  <si>
    <t>王引华</t>
  </si>
  <si>
    <t>610625********1284</t>
  </si>
  <si>
    <t>66031070046</t>
  </si>
  <si>
    <t>46</t>
  </si>
  <si>
    <t>闫佳莉</t>
  </si>
  <si>
    <t>612727********7147</t>
  </si>
  <si>
    <t>66031070050</t>
  </si>
  <si>
    <t>47</t>
  </si>
  <si>
    <t>白龙格</t>
  </si>
  <si>
    <t>610122********4015</t>
  </si>
  <si>
    <t>66031070054</t>
  </si>
  <si>
    <t>48</t>
  </si>
  <si>
    <t>边昕冉</t>
  </si>
  <si>
    <t>610625********0020</t>
  </si>
  <si>
    <t>66031090024</t>
  </si>
  <si>
    <t>49</t>
  </si>
  <si>
    <t>朱媛媛</t>
  </si>
  <si>
    <t>610625********1046</t>
  </si>
  <si>
    <t>66031090026</t>
  </si>
  <si>
    <t>50</t>
  </si>
  <si>
    <t>李小荣</t>
  </si>
  <si>
    <t>612728********0820</t>
  </si>
  <si>
    <t>66031090027</t>
  </si>
  <si>
    <t>51</t>
  </si>
  <si>
    <t>乔甜甜</t>
  </si>
  <si>
    <t>初中物理</t>
  </si>
  <si>
    <t>612729********1229</t>
  </si>
  <si>
    <t>66031100017</t>
  </si>
  <si>
    <t>52</t>
  </si>
  <si>
    <t>李婷</t>
  </si>
  <si>
    <t>612729********2127</t>
  </si>
  <si>
    <t>66031100039</t>
  </si>
  <si>
    <t>53</t>
  </si>
  <si>
    <t>宋潇勇</t>
  </si>
  <si>
    <t>610430********1516</t>
  </si>
  <si>
    <t>66031100045</t>
  </si>
  <si>
    <t>54</t>
  </si>
  <si>
    <t>刘拉香</t>
  </si>
  <si>
    <t>610625********0345</t>
  </si>
  <si>
    <t>66031120018</t>
  </si>
  <si>
    <t>55</t>
  </si>
  <si>
    <t>王梦蓉</t>
  </si>
  <si>
    <t>612701********5324</t>
  </si>
  <si>
    <t>66031120033</t>
  </si>
  <si>
    <t>56</t>
  </si>
  <si>
    <t>刘强</t>
  </si>
  <si>
    <t>610625********0015</t>
  </si>
  <si>
    <t>66031120073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</si>
</sst>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wrapText="1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vertical="center" wrapText="1"/>
    </xf>
    <xf numFmtId="2" fontId="2" fillId="0" borderId="0" xfId="0" applyNumberFormat="1" applyFont="1" applyAlignment="1"/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/>
    <xf numFmtId="49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/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8"/>
  <sheetViews>
    <sheetView tabSelected="1" workbookViewId="0">
      <pane ySplit="2" topLeftCell="A43" activePane="bottomLeft" state="frozenSplit"/>
      <selection/>
      <selection pane="bottomLeft" activeCell="J13" sqref="J13"/>
    </sheetView>
  </sheetViews>
  <sheetFormatPr defaultColWidth="8" defaultRowHeight="12"/>
  <cols>
    <col min="1" max="1" width="6.10833333333333" style="20" customWidth="1"/>
    <col min="2" max="2" width="7.10833333333333" style="21" customWidth="1"/>
    <col min="3" max="3" width="7.66666666666667" style="21" customWidth="1"/>
    <col min="4" max="4" width="7.66666666666667" style="20" customWidth="1"/>
    <col min="5" max="5" width="4.66666666666667" style="22" customWidth="1"/>
    <col min="6" max="6" width="6.33333333333333" style="21" customWidth="1"/>
    <col min="7" max="7" width="14" style="21" customWidth="1"/>
    <col min="8" max="8" width="21" style="23" customWidth="1"/>
    <col min="9" max="9" width="14.3333333333333" style="24" customWidth="1"/>
    <col min="10" max="10" width="12" style="25" customWidth="1"/>
    <col min="11" max="11" width="8.44166666666667" style="25" customWidth="1"/>
    <col min="12" max="12" width="6.44166666666667" style="20" customWidth="1"/>
    <col min="13" max="16" width="8.21666666666667" style="20" customWidth="1"/>
    <col min="17" max="17" width="10.1083333333333" style="20" customWidth="1"/>
    <col min="18" max="18" width="5.44166666666667" style="20" customWidth="1"/>
    <col min="19" max="19" width="7.44166666666667" style="20" hidden="1" customWidth="1"/>
    <col min="20" max="20" width="5.66666666666667" style="20" customWidth="1"/>
    <col min="21" max="228" width="12" style="20" customWidth="1"/>
    <col min="229" max="229" width="12" style="20"/>
    <col min="230" max="16384" width="8" style="20"/>
  </cols>
  <sheetData>
    <row r="1" s="19" customFormat="1" ht="24" customHeight="1" spans="1:20">
      <c r="A1" s="26" t="s">
        <v>0</v>
      </c>
      <c r="B1" s="27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8" t="s">
        <v>7</v>
      </c>
      <c r="I1" s="28" t="s">
        <v>8</v>
      </c>
      <c r="J1" s="28" t="s">
        <v>9</v>
      </c>
      <c r="K1" s="28"/>
      <c r="L1" s="26" t="s">
        <v>10</v>
      </c>
      <c r="M1" s="28" t="s">
        <v>11</v>
      </c>
      <c r="N1" s="28" t="s">
        <v>12</v>
      </c>
      <c r="O1" s="31" t="s">
        <v>13</v>
      </c>
      <c r="P1" s="28" t="s">
        <v>14</v>
      </c>
      <c r="Q1" s="28" t="s">
        <v>15</v>
      </c>
      <c r="R1" s="28" t="s">
        <v>16</v>
      </c>
      <c r="S1" s="28" t="s">
        <v>17</v>
      </c>
      <c r="T1" s="31" t="s">
        <v>17</v>
      </c>
    </row>
    <row r="2" s="19" customFormat="1" ht="27.75" customHeight="1" spans="1:20">
      <c r="A2" s="26"/>
      <c r="B2" s="27"/>
      <c r="C2" s="27"/>
      <c r="D2" s="27"/>
      <c r="E2" s="27"/>
      <c r="F2" s="27"/>
      <c r="G2" s="27"/>
      <c r="H2" s="28"/>
      <c r="I2" s="28"/>
      <c r="J2" s="28" t="s">
        <v>18</v>
      </c>
      <c r="K2" s="28" t="s">
        <v>19</v>
      </c>
      <c r="L2" s="26"/>
      <c r="M2" s="28" t="s">
        <v>13</v>
      </c>
      <c r="N2" s="28"/>
      <c r="O2" s="31"/>
      <c r="P2" s="28"/>
      <c r="Q2" s="28"/>
      <c r="R2" s="28"/>
      <c r="S2" s="28"/>
      <c r="T2" s="31"/>
    </row>
    <row r="3" ht="19.95" customHeight="1" spans="1:20">
      <c r="A3" s="29" t="s">
        <v>20</v>
      </c>
      <c r="B3" s="29" t="s">
        <v>21</v>
      </c>
      <c r="C3" s="29" t="s">
        <v>22</v>
      </c>
      <c r="D3" s="29" t="s">
        <v>23</v>
      </c>
      <c r="E3" s="29" t="s">
        <v>24</v>
      </c>
      <c r="F3" s="29" t="s">
        <v>25</v>
      </c>
      <c r="G3" s="29" t="s">
        <v>26</v>
      </c>
      <c r="H3" s="30" t="s">
        <v>27</v>
      </c>
      <c r="I3" s="29" t="s">
        <v>28</v>
      </c>
      <c r="J3" s="32">
        <v>77</v>
      </c>
      <c r="K3" s="32">
        <v>72</v>
      </c>
      <c r="L3" s="32">
        <f t="shared" ref="L3:L58" si="0">J3+K3</f>
        <v>149</v>
      </c>
      <c r="M3" s="33">
        <f t="shared" ref="M3:M34" si="1">L3/2</f>
        <v>74.5</v>
      </c>
      <c r="N3" s="33">
        <f>M3*0.6</f>
        <v>44.7</v>
      </c>
      <c r="O3" s="34">
        <v>85</v>
      </c>
      <c r="P3" s="35">
        <f>O3*0.4</f>
        <v>34</v>
      </c>
      <c r="Q3" s="36">
        <f>M3*0.6+O3*0.4</f>
        <v>78.7</v>
      </c>
      <c r="R3" s="37">
        <v>6</v>
      </c>
      <c r="S3" s="32">
        <f>TRUNC(Q3,2)</f>
        <v>78.7</v>
      </c>
      <c r="T3" s="30"/>
    </row>
    <row r="4" ht="22.05" customHeight="1" spans="1:20">
      <c r="A4" s="29" t="s">
        <v>29</v>
      </c>
      <c r="B4" s="29" t="s">
        <v>21</v>
      </c>
      <c r="C4" s="29" t="s">
        <v>22</v>
      </c>
      <c r="D4" s="29" t="s">
        <v>30</v>
      </c>
      <c r="E4" s="29" t="s">
        <v>24</v>
      </c>
      <c r="F4" s="29" t="s">
        <v>25</v>
      </c>
      <c r="G4" s="29" t="s">
        <v>26</v>
      </c>
      <c r="H4" s="30" t="s">
        <v>31</v>
      </c>
      <c r="I4" s="29" t="s">
        <v>32</v>
      </c>
      <c r="J4" s="32">
        <v>73</v>
      </c>
      <c r="K4" s="32">
        <v>82</v>
      </c>
      <c r="L4" s="32">
        <f t="shared" si="0"/>
        <v>155</v>
      </c>
      <c r="M4" s="33">
        <f t="shared" si="1"/>
        <v>77.5</v>
      </c>
      <c r="N4" s="33">
        <f t="shared" ref="N4:N58" si="2">M4*0.6</f>
        <v>46.5</v>
      </c>
      <c r="O4" s="34">
        <v>81.66</v>
      </c>
      <c r="P4" s="35">
        <f t="shared" ref="P4:P58" si="3">O4*0.4</f>
        <v>32.664</v>
      </c>
      <c r="Q4" s="36">
        <f t="shared" ref="Q4:Q58" si="4">M4*0.6+O4*0.4</f>
        <v>79.164</v>
      </c>
      <c r="R4" s="37">
        <v>5</v>
      </c>
      <c r="S4" s="32">
        <f t="shared" ref="S4:S58" si="5">TRUNC(Q4,2)</f>
        <v>79.16</v>
      </c>
      <c r="T4" s="30"/>
    </row>
    <row r="5" ht="22.05" customHeight="1" spans="1:20">
      <c r="A5" s="29" t="s">
        <v>33</v>
      </c>
      <c r="B5" s="29" t="s">
        <v>21</v>
      </c>
      <c r="C5" s="29" t="s">
        <v>22</v>
      </c>
      <c r="D5" s="29" t="s">
        <v>34</v>
      </c>
      <c r="E5" s="29" t="s">
        <v>24</v>
      </c>
      <c r="F5" s="29" t="s">
        <v>25</v>
      </c>
      <c r="G5" s="29" t="s">
        <v>26</v>
      </c>
      <c r="H5" s="30" t="s">
        <v>35</v>
      </c>
      <c r="I5" s="29" t="s">
        <v>36</v>
      </c>
      <c r="J5" s="32">
        <v>80</v>
      </c>
      <c r="K5" s="32">
        <v>83</v>
      </c>
      <c r="L5" s="32">
        <f t="shared" si="0"/>
        <v>163</v>
      </c>
      <c r="M5" s="33">
        <f t="shared" si="1"/>
        <v>81.5</v>
      </c>
      <c r="N5" s="33">
        <f t="shared" si="2"/>
        <v>48.9</v>
      </c>
      <c r="O5" s="34">
        <v>81.33</v>
      </c>
      <c r="P5" s="35">
        <f t="shared" si="3"/>
        <v>32.532</v>
      </c>
      <c r="Q5" s="36">
        <f t="shared" si="4"/>
        <v>81.432</v>
      </c>
      <c r="R5" s="37">
        <v>1</v>
      </c>
      <c r="S5" s="32">
        <f t="shared" si="5"/>
        <v>81.43</v>
      </c>
      <c r="T5" s="30"/>
    </row>
    <row r="6" ht="22.05" customHeight="1" spans="1:20">
      <c r="A6" s="29" t="s">
        <v>37</v>
      </c>
      <c r="B6" s="29" t="s">
        <v>21</v>
      </c>
      <c r="C6" s="29" t="s">
        <v>22</v>
      </c>
      <c r="D6" s="29" t="s">
        <v>38</v>
      </c>
      <c r="E6" s="29" t="s">
        <v>24</v>
      </c>
      <c r="F6" s="29" t="s">
        <v>25</v>
      </c>
      <c r="G6" s="29" t="s">
        <v>26</v>
      </c>
      <c r="H6" s="30" t="s">
        <v>39</v>
      </c>
      <c r="I6" s="29" t="s">
        <v>40</v>
      </c>
      <c r="J6" s="32">
        <v>82</v>
      </c>
      <c r="K6" s="32">
        <v>77</v>
      </c>
      <c r="L6" s="32">
        <f t="shared" si="0"/>
        <v>159</v>
      </c>
      <c r="M6" s="33">
        <f t="shared" si="1"/>
        <v>79.5</v>
      </c>
      <c r="N6" s="33">
        <f t="shared" si="2"/>
        <v>47.7</v>
      </c>
      <c r="O6" s="34">
        <v>83.16</v>
      </c>
      <c r="P6" s="35">
        <f t="shared" si="3"/>
        <v>33.264</v>
      </c>
      <c r="Q6" s="36">
        <f t="shared" si="4"/>
        <v>80.964</v>
      </c>
      <c r="R6" s="37">
        <v>3</v>
      </c>
      <c r="S6" s="32">
        <f t="shared" si="5"/>
        <v>80.96</v>
      </c>
      <c r="T6" s="30"/>
    </row>
    <row r="7" ht="22.05" customHeight="1" spans="1:20">
      <c r="A7" s="29" t="s">
        <v>41</v>
      </c>
      <c r="B7" s="29" t="s">
        <v>21</v>
      </c>
      <c r="C7" s="29" t="s">
        <v>22</v>
      </c>
      <c r="D7" s="29" t="s">
        <v>42</v>
      </c>
      <c r="E7" s="29" t="s">
        <v>24</v>
      </c>
      <c r="F7" s="29" t="s">
        <v>25</v>
      </c>
      <c r="G7" s="29" t="s">
        <v>26</v>
      </c>
      <c r="H7" s="30" t="s">
        <v>43</v>
      </c>
      <c r="I7" s="29" t="s">
        <v>44</v>
      </c>
      <c r="J7" s="32">
        <v>74</v>
      </c>
      <c r="K7" s="32">
        <v>81</v>
      </c>
      <c r="L7" s="32">
        <f t="shared" si="0"/>
        <v>155</v>
      </c>
      <c r="M7" s="33">
        <f t="shared" si="1"/>
        <v>77.5</v>
      </c>
      <c r="N7" s="33">
        <f t="shared" si="2"/>
        <v>46.5</v>
      </c>
      <c r="O7" s="34">
        <v>82.5</v>
      </c>
      <c r="P7" s="35">
        <f t="shared" si="3"/>
        <v>33</v>
      </c>
      <c r="Q7" s="36">
        <f t="shared" si="4"/>
        <v>79.5</v>
      </c>
      <c r="R7" s="37">
        <v>4</v>
      </c>
      <c r="S7" s="32">
        <f t="shared" si="5"/>
        <v>79.5</v>
      </c>
      <c r="T7" s="30"/>
    </row>
    <row r="8" ht="22.05" customHeight="1" spans="1:20">
      <c r="A8" s="29" t="s">
        <v>45</v>
      </c>
      <c r="B8" s="29" t="s">
        <v>21</v>
      </c>
      <c r="C8" s="29" t="s">
        <v>22</v>
      </c>
      <c r="D8" s="29" t="s">
        <v>46</v>
      </c>
      <c r="E8" s="29" t="s">
        <v>24</v>
      </c>
      <c r="F8" s="29" t="s">
        <v>25</v>
      </c>
      <c r="G8" s="29" t="s">
        <v>26</v>
      </c>
      <c r="H8" s="30" t="s">
        <v>47</v>
      </c>
      <c r="I8" s="29" t="s">
        <v>48</v>
      </c>
      <c r="J8" s="32">
        <v>77</v>
      </c>
      <c r="K8" s="32">
        <v>80</v>
      </c>
      <c r="L8" s="32">
        <f t="shared" si="0"/>
        <v>157</v>
      </c>
      <c r="M8" s="33">
        <f t="shared" si="1"/>
        <v>78.5</v>
      </c>
      <c r="N8" s="33">
        <f t="shared" si="2"/>
        <v>47.1</v>
      </c>
      <c r="O8" s="34">
        <v>85.33</v>
      </c>
      <c r="P8" s="35">
        <f t="shared" si="3"/>
        <v>34.132</v>
      </c>
      <c r="Q8" s="36">
        <f t="shared" si="4"/>
        <v>81.232</v>
      </c>
      <c r="R8" s="37">
        <v>2</v>
      </c>
      <c r="S8" s="32">
        <f t="shared" si="5"/>
        <v>81.23</v>
      </c>
      <c r="T8" s="30"/>
    </row>
    <row r="9" ht="22.05" customHeight="1" spans="1:20">
      <c r="A9" s="29" t="s">
        <v>49</v>
      </c>
      <c r="B9" s="29" t="s">
        <v>21</v>
      </c>
      <c r="C9" s="29" t="s">
        <v>22</v>
      </c>
      <c r="D9" s="29" t="s">
        <v>50</v>
      </c>
      <c r="E9" s="29" t="s">
        <v>51</v>
      </c>
      <c r="F9" s="29" t="s">
        <v>25</v>
      </c>
      <c r="G9" s="29" t="s">
        <v>52</v>
      </c>
      <c r="H9" s="30" t="s">
        <v>53</v>
      </c>
      <c r="I9" s="29" t="s">
        <v>54</v>
      </c>
      <c r="J9" s="32">
        <v>75.5</v>
      </c>
      <c r="K9" s="32">
        <v>84</v>
      </c>
      <c r="L9" s="32">
        <f t="shared" si="0"/>
        <v>159.5</v>
      </c>
      <c r="M9" s="33">
        <f t="shared" si="1"/>
        <v>79.75</v>
      </c>
      <c r="N9" s="33">
        <f t="shared" si="2"/>
        <v>47.85</v>
      </c>
      <c r="O9" s="34">
        <v>88.33</v>
      </c>
      <c r="P9" s="35">
        <f t="shared" si="3"/>
        <v>35.332</v>
      </c>
      <c r="Q9" s="36">
        <f t="shared" si="4"/>
        <v>83.182</v>
      </c>
      <c r="R9" s="37">
        <v>2</v>
      </c>
      <c r="S9" s="32">
        <f t="shared" si="5"/>
        <v>83.18</v>
      </c>
      <c r="T9" s="30"/>
    </row>
    <row r="10" ht="22.05" customHeight="1" spans="1:20">
      <c r="A10" s="29" t="s">
        <v>55</v>
      </c>
      <c r="B10" s="29" t="s">
        <v>21</v>
      </c>
      <c r="C10" s="29" t="s">
        <v>22</v>
      </c>
      <c r="D10" s="29" t="s">
        <v>56</v>
      </c>
      <c r="E10" s="29" t="s">
        <v>24</v>
      </c>
      <c r="F10" s="29" t="s">
        <v>25</v>
      </c>
      <c r="G10" s="29" t="s">
        <v>52</v>
      </c>
      <c r="H10" s="30" t="s">
        <v>57</v>
      </c>
      <c r="I10" s="29" t="s">
        <v>58</v>
      </c>
      <c r="J10" s="32">
        <v>77</v>
      </c>
      <c r="K10" s="32">
        <v>94</v>
      </c>
      <c r="L10" s="32">
        <f t="shared" si="0"/>
        <v>171</v>
      </c>
      <c r="M10" s="33">
        <f t="shared" si="1"/>
        <v>85.5</v>
      </c>
      <c r="N10" s="33">
        <f t="shared" si="2"/>
        <v>51.3</v>
      </c>
      <c r="O10" s="34">
        <v>83.33</v>
      </c>
      <c r="P10" s="35">
        <f t="shared" si="3"/>
        <v>33.332</v>
      </c>
      <c r="Q10" s="36">
        <f t="shared" si="4"/>
        <v>84.632</v>
      </c>
      <c r="R10" s="37">
        <v>1</v>
      </c>
      <c r="S10" s="32">
        <f t="shared" si="5"/>
        <v>84.63</v>
      </c>
      <c r="T10" s="30"/>
    </row>
    <row r="11" ht="22.05" customHeight="1" spans="1:20">
      <c r="A11" s="29" t="s">
        <v>59</v>
      </c>
      <c r="B11" s="29" t="s">
        <v>21</v>
      </c>
      <c r="C11" s="29" t="s">
        <v>22</v>
      </c>
      <c r="D11" s="29" t="s">
        <v>60</v>
      </c>
      <c r="E11" s="29" t="s">
        <v>24</v>
      </c>
      <c r="F11" s="29" t="s">
        <v>25</v>
      </c>
      <c r="G11" s="29" t="s">
        <v>52</v>
      </c>
      <c r="H11" s="30" t="s">
        <v>61</v>
      </c>
      <c r="I11" s="29" t="s">
        <v>62</v>
      </c>
      <c r="J11" s="32">
        <v>69</v>
      </c>
      <c r="K11" s="32">
        <v>88</v>
      </c>
      <c r="L11" s="32">
        <f t="shared" si="0"/>
        <v>157</v>
      </c>
      <c r="M11" s="33">
        <f t="shared" si="1"/>
        <v>78.5</v>
      </c>
      <c r="N11" s="33">
        <f t="shared" si="2"/>
        <v>47.1</v>
      </c>
      <c r="O11" s="34">
        <v>85.66</v>
      </c>
      <c r="P11" s="35">
        <f t="shared" si="3"/>
        <v>34.264</v>
      </c>
      <c r="Q11" s="36">
        <f t="shared" si="4"/>
        <v>81.364</v>
      </c>
      <c r="R11" s="37">
        <v>3</v>
      </c>
      <c r="S11" s="32">
        <f t="shared" si="5"/>
        <v>81.36</v>
      </c>
      <c r="T11" s="30"/>
    </row>
    <row r="12" ht="22.05" customHeight="1" spans="1:20">
      <c r="A12" s="29" t="s">
        <v>63</v>
      </c>
      <c r="B12" s="29" t="s">
        <v>21</v>
      </c>
      <c r="C12" s="29" t="s">
        <v>22</v>
      </c>
      <c r="D12" s="29" t="s">
        <v>64</v>
      </c>
      <c r="E12" s="29" t="s">
        <v>51</v>
      </c>
      <c r="F12" s="29" t="s">
        <v>25</v>
      </c>
      <c r="G12" s="29" t="s">
        <v>52</v>
      </c>
      <c r="H12" s="30" t="s">
        <v>65</v>
      </c>
      <c r="I12" s="29" t="s">
        <v>66</v>
      </c>
      <c r="J12" s="32">
        <v>75</v>
      </c>
      <c r="K12" s="32">
        <v>66</v>
      </c>
      <c r="L12" s="32">
        <f t="shared" si="0"/>
        <v>141</v>
      </c>
      <c r="M12" s="33">
        <f t="shared" si="1"/>
        <v>70.5</v>
      </c>
      <c r="N12" s="33">
        <f t="shared" si="2"/>
        <v>42.3</v>
      </c>
      <c r="O12" s="34">
        <v>86.33</v>
      </c>
      <c r="P12" s="35">
        <f t="shared" si="3"/>
        <v>34.532</v>
      </c>
      <c r="Q12" s="36">
        <f t="shared" si="4"/>
        <v>76.832</v>
      </c>
      <c r="R12" s="37">
        <v>5</v>
      </c>
      <c r="S12" s="32">
        <f t="shared" si="5"/>
        <v>76.83</v>
      </c>
      <c r="T12" s="30"/>
    </row>
    <row r="13" ht="22.05" customHeight="1" spans="1:20">
      <c r="A13" s="29" t="s">
        <v>67</v>
      </c>
      <c r="B13" s="29" t="s">
        <v>21</v>
      </c>
      <c r="C13" s="29" t="s">
        <v>22</v>
      </c>
      <c r="D13" s="29" t="s">
        <v>68</v>
      </c>
      <c r="E13" s="29" t="s">
        <v>24</v>
      </c>
      <c r="F13" s="29" t="s">
        <v>25</v>
      </c>
      <c r="G13" s="29" t="s">
        <v>52</v>
      </c>
      <c r="H13" s="30" t="s">
        <v>69</v>
      </c>
      <c r="I13" s="29" t="s">
        <v>70</v>
      </c>
      <c r="J13" s="32">
        <v>69.5</v>
      </c>
      <c r="K13" s="32">
        <v>79.5</v>
      </c>
      <c r="L13" s="32">
        <f t="shared" si="0"/>
        <v>149</v>
      </c>
      <c r="M13" s="33">
        <f t="shared" si="1"/>
        <v>74.5</v>
      </c>
      <c r="N13" s="33">
        <f t="shared" si="2"/>
        <v>44.7</v>
      </c>
      <c r="O13" s="34">
        <v>82</v>
      </c>
      <c r="P13" s="35">
        <f t="shared" si="3"/>
        <v>32.8</v>
      </c>
      <c r="Q13" s="36">
        <f t="shared" si="4"/>
        <v>77.5</v>
      </c>
      <c r="R13" s="37">
        <v>4</v>
      </c>
      <c r="S13" s="32">
        <f t="shared" si="5"/>
        <v>77.5</v>
      </c>
      <c r="T13" s="30"/>
    </row>
    <row r="14" ht="22.05" customHeight="1" spans="1:20">
      <c r="A14" s="29" t="s">
        <v>71</v>
      </c>
      <c r="B14" s="29" t="s">
        <v>21</v>
      </c>
      <c r="C14" s="29" t="s">
        <v>22</v>
      </c>
      <c r="D14" s="29" t="s">
        <v>72</v>
      </c>
      <c r="E14" s="29" t="s">
        <v>51</v>
      </c>
      <c r="F14" s="29" t="s">
        <v>25</v>
      </c>
      <c r="G14" s="29" t="s">
        <v>52</v>
      </c>
      <c r="H14" s="30" t="s">
        <v>73</v>
      </c>
      <c r="I14" s="29" t="s">
        <v>74</v>
      </c>
      <c r="J14" s="32">
        <v>69.5</v>
      </c>
      <c r="K14" s="32">
        <v>79.5</v>
      </c>
      <c r="L14" s="32">
        <f t="shared" si="0"/>
        <v>149</v>
      </c>
      <c r="M14" s="33">
        <f t="shared" si="1"/>
        <v>74.5</v>
      </c>
      <c r="N14" s="33">
        <f t="shared" si="2"/>
        <v>44.7</v>
      </c>
      <c r="O14" s="34"/>
      <c r="P14" s="35"/>
      <c r="Q14" s="36">
        <f t="shared" si="4"/>
        <v>44.7</v>
      </c>
      <c r="R14" s="37">
        <v>6</v>
      </c>
      <c r="S14" s="32">
        <f t="shared" si="5"/>
        <v>44.7</v>
      </c>
      <c r="T14" s="30" t="s">
        <v>75</v>
      </c>
    </row>
    <row r="15" ht="22.05" customHeight="1" spans="1:20">
      <c r="A15" s="29" t="s">
        <v>76</v>
      </c>
      <c r="B15" s="29" t="s">
        <v>21</v>
      </c>
      <c r="C15" s="29" t="s">
        <v>22</v>
      </c>
      <c r="D15" s="29" t="s">
        <v>77</v>
      </c>
      <c r="E15" s="29" t="s">
        <v>24</v>
      </c>
      <c r="F15" s="29" t="s">
        <v>25</v>
      </c>
      <c r="G15" s="29" t="s">
        <v>78</v>
      </c>
      <c r="H15" s="30" t="s">
        <v>79</v>
      </c>
      <c r="I15" s="29" t="s">
        <v>80</v>
      </c>
      <c r="J15" s="32">
        <v>70.5</v>
      </c>
      <c r="K15" s="32">
        <v>80</v>
      </c>
      <c r="L15" s="32">
        <f t="shared" si="0"/>
        <v>150.5</v>
      </c>
      <c r="M15" s="33">
        <f t="shared" si="1"/>
        <v>75.25</v>
      </c>
      <c r="N15" s="33">
        <f t="shared" si="2"/>
        <v>45.15</v>
      </c>
      <c r="O15" s="34">
        <v>81.66</v>
      </c>
      <c r="P15" s="35">
        <f t="shared" si="3"/>
        <v>32.664</v>
      </c>
      <c r="Q15" s="36">
        <f t="shared" si="4"/>
        <v>77.814</v>
      </c>
      <c r="R15" s="37">
        <v>2</v>
      </c>
      <c r="S15" s="32">
        <f t="shared" si="5"/>
        <v>77.81</v>
      </c>
      <c r="T15" s="30"/>
    </row>
    <row r="16" ht="22.05" customHeight="1" spans="1:20">
      <c r="A16" s="29" t="s">
        <v>81</v>
      </c>
      <c r="B16" s="29" t="s">
        <v>21</v>
      </c>
      <c r="C16" s="29" t="s">
        <v>22</v>
      </c>
      <c r="D16" s="29" t="s">
        <v>82</v>
      </c>
      <c r="E16" s="29" t="s">
        <v>24</v>
      </c>
      <c r="F16" s="29" t="s">
        <v>25</v>
      </c>
      <c r="G16" s="29" t="s">
        <v>78</v>
      </c>
      <c r="H16" s="30" t="s">
        <v>83</v>
      </c>
      <c r="I16" s="29" t="s">
        <v>84</v>
      </c>
      <c r="J16" s="32">
        <v>76</v>
      </c>
      <c r="K16" s="32">
        <v>85</v>
      </c>
      <c r="L16" s="32">
        <f t="shared" si="0"/>
        <v>161</v>
      </c>
      <c r="M16" s="33">
        <f t="shared" si="1"/>
        <v>80.5</v>
      </c>
      <c r="N16" s="33">
        <f t="shared" si="2"/>
        <v>48.3</v>
      </c>
      <c r="O16" s="34">
        <v>85</v>
      </c>
      <c r="P16" s="35">
        <f t="shared" si="3"/>
        <v>34</v>
      </c>
      <c r="Q16" s="36">
        <f t="shared" si="4"/>
        <v>82.3</v>
      </c>
      <c r="R16" s="37">
        <v>1</v>
      </c>
      <c r="S16" s="32">
        <f t="shared" si="5"/>
        <v>82.3</v>
      </c>
      <c r="T16" s="30"/>
    </row>
    <row r="17" ht="22.05" customHeight="1" spans="1:20">
      <c r="A17" s="29" t="s">
        <v>85</v>
      </c>
      <c r="B17" s="29" t="s">
        <v>21</v>
      </c>
      <c r="C17" s="29" t="s">
        <v>22</v>
      </c>
      <c r="D17" s="29" t="s">
        <v>86</v>
      </c>
      <c r="E17" s="29" t="s">
        <v>24</v>
      </c>
      <c r="F17" s="29" t="s">
        <v>25</v>
      </c>
      <c r="G17" s="29" t="s">
        <v>78</v>
      </c>
      <c r="H17" s="30" t="s">
        <v>87</v>
      </c>
      <c r="I17" s="29" t="s">
        <v>88</v>
      </c>
      <c r="J17" s="32">
        <v>70</v>
      </c>
      <c r="K17" s="32">
        <v>77</v>
      </c>
      <c r="L17" s="32">
        <f t="shared" si="0"/>
        <v>147</v>
      </c>
      <c r="M17" s="33">
        <f t="shared" si="1"/>
        <v>73.5</v>
      </c>
      <c r="N17" s="33">
        <f t="shared" si="2"/>
        <v>44.1</v>
      </c>
      <c r="O17" s="34">
        <v>81</v>
      </c>
      <c r="P17" s="35">
        <f t="shared" si="3"/>
        <v>32.4</v>
      </c>
      <c r="Q17" s="36">
        <f t="shared" si="4"/>
        <v>76.5</v>
      </c>
      <c r="R17" s="37">
        <v>3</v>
      </c>
      <c r="S17" s="32">
        <f t="shared" si="5"/>
        <v>76.5</v>
      </c>
      <c r="T17" s="30"/>
    </row>
    <row r="18" ht="22.05" customHeight="1" spans="1:20">
      <c r="A18" s="29" t="s">
        <v>89</v>
      </c>
      <c r="B18" s="29" t="s">
        <v>21</v>
      </c>
      <c r="C18" s="29" t="s">
        <v>22</v>
      </c>
      <c r="D18" s="29" t="s">
        <v>90</v>
      </c>
      <c r="E18" s="29" t="s">
        <v>24</v>
      </c>
      <c r="F18" s="29" t="s">
        <v>25</v>
      </c>
      <c r="G18" s="29" t="s">
        <v>91</v>
      </c>
      <c r="H18" s="30" t="s">
        <v>92</v>
      </c>
      <c r="I18" s="29" t="s">
        <v>93</v>
      </c>
      <c r="J18" s="32">
        <v>70.5</v>
      </c>
      <c r="K18" s="32">
        <v>63</v>
      </c>
      <c r="L18" s="32">
        <f t="shared" si="0"/>
        <v>133.5</v>
      </c>
      <c r="M18" s="33">
        <f t="shared" si="1"/>
        <v>66.75</v>
      </c>
      <c r="N18" s="33">
        <f t="shared" si="2"/>
        <v>40.05</v>
      </c>
      <c r="O18" s="34">
        <v>88</v>
      </c>
      <c r="P18" s="35">
        <f t="shared" si="3"/>
        <v>35.2</v>
      </c>
      <c r="Q18" s="36">
        <f t="shared" si="4"/>
        <v>75.25</v>
      </c>
      <c r="R18" s="37">
        <v>1</v>
      </c>
      <c r="S18" s="32">
        <f t="shared" si="5"/>
        <v>75.25</v>
      </c>
      <c r="T18" s="30"/>
    </row>
    <row r="19" ht="22.05" customHeight="1" spans="1:20">
      <c r="A19" s="29" t="s">
        <v>94</v>
      </c>
      <c r="B19" s="29" t="s">
        <v>21</v>
      </c>
      <c r="C19" s="29" t="s">
        <v>22</v>
      </c>
      <c r="D19" s="29" t="s">
        <v>95</v>
      </c>
      <c r="E19" s="29" t="s">
        <v>24</v>
      </c>
      <c r="F19" s="29" t="s">
        <v>25</v>
      </c>
      <c r="G19" s="29" t="s">
        <v>91</v>
      </c>
      <c r="H19" s="30" t="s">
        <v>96</v>
      </c>
      <c r="I19" s="29" t="s">
        <v>97</v>
      </c>
      <c r="J19" s="32">
        <v>67</v>
      </c>
      <c r="K19" s="32">
        <v>65</v>
      </c>
      <c r="L19" s="32">
        <f t="shared" si="0"/>
        <v>132</v>
      </c>
      <c r="M19" s="33">
        <f t="shared" si="1"/>
        <v>66</v>
      </c>
      <c r="N19" s="33">
        <f t="shared" si="2"/>
        <v>39.6</v>
      </c>
      <c r="O19" s="34">
        <v>84.66</v>
      </c>
      <c r="P19" s="35">
        <f t="shared" si="3"/>
        <v>33.864</v>
      </c>
      <c r="Q19" s="36">
        <f t="shared" si="4"/>
        <v>73.464</v>
      </c>
      <c r="R19" s="37">
        <v>2</v>
      </c>
      <c r="S19" s="32">
        <f t="shared" si="5"/>
        <v>73.46</v>
      </c>
      <c r="T19" s="30"/>
    </row>
    <row r="20" ht="22.05" customHeight="1" spans="1:20">
      <c r="A20" s="29" t="s">
        <v>98</v>
      </c>
      <c r="B20" s="29" t="s">
        <v>21</v>
      </c>
      <c r="C20" s="29" t="s">
        <v>22</v>
      </c>
      <c r="D20" s="29" t="s">
        <v>99</v>
      </c>
      <c r="E20" s="29" t="s">
        <v>24</v>
      </c>
      <c r="F20" s="29" t="s">
        <v>25</v>
      </c>
      <c r="G20" s="29" t="s">
        <v>91</v>
      </c>
      <c r="H20" s="30" t="s">
        <v>100</v>
      </c>
      <c r="I20" s="29" t="s">
        <v>101</v>
      </c>
      <c r="J20" s="32">
        <v>63</v>
      </c>
      <c r="K20" s="32">
        <v>59</v>
      </c>
      <c r="L20" s="32">
        <f t="shared" si="0"/>
        <v>122</v>
      </c>
      <c r="M20" s="33">
        <f t="shared" si="1"/>
        <v>61</v>
      </c>
      <c r="N20" s="33">
        <f t="shared" si="2"/>
        <v>36.6</v>
      </c>
      <c r="O20" s="34">
        <v>82.33</v>
      </c>
      <c r="P20" s="35">
        <f t="shared" si="3"/>
        <v>32.932</v>
      </c>
      <c r="Q20" s="36">
        <f t="shared" si="4"/>
        <v>69.532</v>
      </c>
      <c r="R20" s="37">
        <v>3</v>
      </c>
      <c r="S20" s="32">
        <f t="shared" si="5"/>
        <v>69.53</v>
      </c>
      <c r="T20" s="30"/>
    </row>
    <row r="21" ht="22.05" customHeight="1" spans="1:20">
      <c r="A21" s="29" t="s">
        <v>102</v>
      </c>
      <c r="B21" s="29" t="s">
        <v>21</v>
      </c>
      <c r="C21" s="29" t="s">
        <v>22</v>
      </c>
      <c r="D21" s="29" t="s">
        <v>103</v>
      </c>
      <c r="E21" s="29" t="s">
        <v>51</v>
      </c>
      <c r="F21" s="29" t="s">
        <v>25</v>
      </c>
      <c r="G21" s="29" t="s">
        <v>104</v>
      </c>
      <c r="H21" s="30" t="s">
        <v>105</v>
      </c>
      <c r="I21" s="29" t="s">
        <v>106</v>
      </c>
      <c r="J21" s="32">
        <v>67</v>
      </c>
      <c r="K21" s="32">
        <v>74</v>
      </c>
      <c r="L21" s="32">
        <f t="shared" si="0"/>
        <v>141</v>
      </c>
      <c r="M21" s="33">
        <f t="shared" si="1"/>
        <v>70.5</v>
      </c>
      <c r="N21" s="33">
        <f t="shared" si="2"/>
        <v>42.3</v>
      </c>
      <c r="O21" s="34">
        <v>84.66</v>
      </c>
      <c r="P21" s="35">
        <f t="shared" si="3"/>
        <v>33.864</v>
      </c>
      <c r="Q21" s="36">
        <f t="shared" si="4"/>
        <v>76.164</v>
      </c>
      <c r="R21" s="37">
        <v>4</v>
      </c>
      <c r="S21" s="32">
        <f t="shared" si="5"/>
        <v>76.16</v>
      </c>
      <c r="T21" s="30"/>
    </row>
    <row r="22" ht="22.05" customHeight="1" spans="1:20">
      <c r="A22" s="29" t="s">
        <v>107</v>
      </c>
      <c r="B22" s="29" t="s">
        <v>21</v>
      </c>
      <c r="C22" s="29" t="s">
        <v>22</v>
      </c>
      <c r="D22" s="29" t="s">
        <v>108</v>
      </c>
      <c r="E22" s="29" t="s">
        <v>24</v>
      </c>
      <c r="F22" s="29" t="s">
        <v>25</v>
      </c>
      <c r="G22" s="29" t="s">
        <v>104</v>
      </c>
      <c r="H22" s="30" t="s">
        <v>109</v>
      </c>
      <c r="I22" s="29" t="s">
        <v>110</v>
      </c>
      <c r="J22" s="32">
        <v>78</v>
      </c>
      <c r="K22" s="32">
        <v>70</v>
      </c>
      <c r="L22" s="32">
        <f t="shared" si="0"/>
        <v>148</v>
      </c>
      <c r="M22" s="33">
        <f t="shared" si="1"/>
        <v>74</v>
      </c>
      <c r="N22" s="33">
        <f t="shared" si="2"/>
        <v>44.4</v>
      </c>
      <c r="O22" s="34">
        <v>82.66</v>
      </c>
      <c r="P22" s="35">
        <f t="shared" si="3"/>
        <v>33.064</v>
      </c>
      <c r="Q22" s="36">
        <f t="shared" si="4"/>
        <v>77.464</v>
      </c>
      <c r="R22" s="37">
        <v>3</v>
      </c>
      <c r="S22" s="32">
        <f t="shared" si="5"/>
        <v>77.46</v>
      </c>
      <c r="T22" s="30"/>
    </row>
    <row r="23" ht="22.05" customHeight="1" spans="1:20">
      <c r="A23" s="29" t="s">
        <v>111</v>
      </c>
      <c r="B23" s="29" t="s">
        <v>21</v>
      </c>
      <c r="C23" s="29" t="s">
        <v>22</v>
      </c>
      <c r="D23" s="29" t="s">
        <v>112</v>
      </c>
      <c r="E23" s="29" t="s">
        <v>24</v>
      </c>
      <c r="F23" s="29" t="s">
        <v>25</v>
      </c>
      <c r="G23" s="29" t="s">
        <v>104</v>
      </c>
      <c r="H23" s="30" t="s">
        <v>113</v>
      </c>
      <c r="I23" s="29" t="s">
        <v>114</v>
      </c>
      <c r="J23" s="32">
        <v>68</v>
      </c>
      <c r="K23" s="32">
        <v>69</v>
      </c>
      <c r="L23" s="32">
        <f t="shared" si="0"/>
        <v>137</v>
      </c>
      <c r="M23" s="33">
        <f t="shared" si="1"/>
        <v>68.5</v>
      </c>
      <c r="N23" s="33">
        <f t="shared" si="2"/>
        <v>41.1</v>
      </c>
      <c r="O23" s="34">
        <v>80.33</v>
      </c>
      <c r="P23" s="35">
        <f t="shared" si="3"/>
        <v>32.132</v>
      </c>
      <c r="Q23" s="36">
        <f t="shared" si="4"/>
        <v>73.232</v>
      </c>
      <c r="R23" s="37">
        <v>5</v>
      </c>
      <c r="S23" s="32">
        <f t="shared" si="5"/>
        <v>73.23</v>
      </c>
      <c r="T23" s="30"/>
    </row>
    <row r="24" ht="22.05" customHeight="1" spans="1:20">
      <c r="A24" s="29" t="s">
        <v>115</v>
      </c>
      <c r="B24" s="29" t="s">
        <v>21</v>
      </c>
      <c r="C24" s="29" t="s">
        <v>22</v>
      </c>
      <c r="D24" s="29" t="s">
        <v>116</v>
      </c>
      <c r="E24" s="29" t="s">
        <v>24</v>
      </c>
      <c r="F24" s="29" t="s">
        <v>25</v>
      </c>
      <c r="G24" s="29" t="s">
        <v>104</v>
      </c>
      <c r="H24" s="30" t="s">
        <v>117</v>
      </c>
      <c r="I24" s="29" t="s">
        <v>118</v>
      </c>
      <c r="J24" s="32">
        <v>69</v>
      </c>
      <c r="K24" s="32">
        <v>76</v>
      </c>
      <c r="L24" s="32">
        <f t="shared" si="0"/>
        <v>145</v>
      </c>
      <c r="M24" s="33">
        <f t="shared" si="1"/>
        <v>72.5</v>
      </c>
      <c r="N24" s="33">
        <f t="shared" si="2"/>
        <v>43.5</v>
      </c>
      <c r="O24" s="34">
        <v>88.66</v>
      </c>
      <c r="P24" s="35">
        <f t="shared" si="3"/>
        <v>35.464</v>
      </c>
      <c r="Q24" s="36">
        <f t="shared" si="4"/>
        <v>78.964</v>
      </c>
      <c r="R24" s="37">
        <v>2</v>
      </c>
      <c r="S24" s="32">
        <f t="shared" si="5"/>
        <v>78.96</v>
      </c>
      <c r="T24" s="30"/>
    </row>
    <row r="25" ht="22.05" customHeight="1" spans="1:20">
      <c r="A25" s="29" t="s">
        <v>119</v>
      </c>
      <c r="B25" s="29" t="s">
        <v>21</v>
      </c>
      <c r="C25" s="29" t="s">
        <v>22</v>
      </c>
      <c r="D25" s="29" t="s">
        <v>120</v>
      </c>
      <c r="E25" s="29" t="s">
        <v>24</v>
      </c>
      <c r="F25" s="29" t="s">
        <v>25</v>
      </c>
      <c r="G25" s="29" t="s">
        <v>104</v>
      </c>
      <c r="H25" s="30" t="s">
        <v>121</v>
      </c>
      <c r="I25" s="29" t="s">
        <v>122</v>
      </c>
      <c r="J25" s="32">
        <v>77</v>
      </c>
      <c r="K25" s="32">
        <v>86</v>
      </c>
      <c r="L25" s="32">
        <f t="shared" si="0"/>
        <v>163</v>
      </c>
      <c r="M25" s="33">
        <f t="shared" si="1"/>
        <v>81.5</v>
      </c>
      <c r="N25" s="33">
        <f t="shared" si="2"/>
        <v>48.9</v>
      </c>
      <c r="O25" s="34">
        <v>86.33</v>
      </c>
      <c r="P25" s="35">
        <f t="shared" si="3"/>
        <v>34.532</v>
      </c>
      <c r="Q25" s="36">
        <f t="shared" si="4"/>
        <v>83.432</v>
      </c>
      <c r="R25" s="37">
        <v>1</v>
      </c>
      <c r="S25" s="32">
        <f t="shared" si="5"/>
        <v>83.43</v>
      </c>
      <c r="T25" s="30"/>
    </row>
    <row r="26" ht="22.05" customHeight="1" spans="1:20">
      <c r="A26" s="29" t="s">
        <v>123</v>
      </c>
      <c r="B26" s="29" t="s">
        <v>21</v>
      </c>
      <c r="C26" s="29" t="s">
        <v>22</v>
      </c>
      <c r="D26" s="29" t="s">
        <v>124</v>
      </c>
      <c r="E26" s="29" t="s">
        <v>24</v>
      </c>
      <c r="F26" s="29" t="s">
        <v>25</v>
      </c>
      <c r="G26" s="29" t="s">
        <v>125</v>
      </c>
      <c r="H26" s="30" t="s">
        <v>126</v>
      </c>
      <c r="I26" s="29" t="s">
        <v>127</v>
      </c>
      <c r="J26" s="32">
        <v>72</v>
      </c>
      <c r="K26" s="32">
        <v>77</v>
      </c>
      <c r="L26" s="32">
        <f t="shared" si="0"/>
        <v>149</v>
      </c>
      <c r="M26" s="33">
        <f t="shared" si="1"/>
        <v>74.5</v>
      </c>
      <c r="N26" s="33">
        <f t="shared" si="2"/>
        <v>44.7</v>
      </c>
      <c r="O26" s="34">
        <v>82</v>
      </c>
      <c r="P26" s="35">
        <f t="shared" si="3"/>
        <v>32.8</v>
      </c>
      <c r="Q26" s="36">
        <f t="shared" si="4"/>
        <v>77.5</v>
      </c>
      <c r="R26" s="37">
        <v>2</v>
      </c>
      <c r="S26" s="32">
        <f t="shared" si="5"/>
        <v>77.5</v>
      </c>
      <c r="T26" s="30"/>
    </row>
    <row r="27" ht="22.05" customHeight="1" spans="1:20">
      <c r="A27" s="29" t="s">
        <v>128</v>
      </c>
      <c r="B27" s="29" t="s">
        <v>21</v>
      </c>
      <c r="C27" s="29" t="s">
        <v>22</v>
      </c>
      <c r="D27" s="29" t="s">
        <v>129</v>
      </c>
      <c r="E27" s="29" t="s">
        <v>24</v>
      </c>
      <c r="F27" s="29" t="s">
        <v>25</v>
      </c>
      <c r="G27" s="29" t="s">
        <v>125</v>
      </c>
      <c r="H27" s="30" t="s">
        <v>130</v>
      </c>
      <c r="I27" s="29" t="s">
        <v>131</v>
      </c>
      <c r="J27" s="32">
        <v>65</v>
      </c>
      <c r="K27" s="32">
        <v>84</v>
      </c>
      <c r="L27" s="32">
        <f t="shared" si="0"/>
        <v>149</v>
      </c>
      <c r="M27" s="33">
        <f t="shared" si="1"/>
        <v>74.5</v>
      </c>
      <c r="N27" s="33">
        <f t="shared" si="2"/>
        <v>44.7</v>
      </c>
      <c r="O27" s="34">
        <v>85</v>
      </c>
      <c r="P27" s="35">
        <f t="shared" si="3"/>
        <v>34</v>
      </c>
      <c r="Q27" s="36">
        <f t="shared" si="4"/>
        <v>78.7</v>
      </c>
      <c r="R27" s="37">
        <v>1</v>
      </c>
      <c r="S27" s="32">
        <f t="shared" si="5"/>
        <v>78.7</v>
      </c>
      <c r="T27" s="30"/>
    </row>
    <row r="28" ht="22.05" customHeight="1" spans="1:20">
      <c r="A28" s="29" t="s">
        <v>132</v>
      </c>
      <c r="B28" s="29" t="s">
        <v>21</v>
      </c>
      <c r="C28" s="29" t="s">
        <v>22</v>
      </c>
      <c r="D28" s="29" t="s">
        <v>133</v>
      </c>
      <c r="E28" s="29" t="s">
        <v>51</v>
      </c>
      <c r="F28" s="29" t="s">
        <v>25</v>
      </c>
      <c r="G28" s="29" t="s">
        <v>125</v>
      </c>
      <c r="H28" s="30" t="s">
        <v>134</v>
      </c>
      <c r="I28" s="29" t="s">
        <v>135</v>
      </c>
      <c r="J28" s="32">
        <v>58</v>
      </c>
      <c r="K28" s="32">
        <v>83</v>
      </c>
      <c r="L28" s="32">
        <f t="shared" si="0"/>
        <v>141</v>
      </c>
      <c r="M28" s="33">
        <f t="shared" si="1"/>
        <v>70.5</v>
      </c>
      <c r="N28" s="33">
        <f t="shared" si="2"/>
        <v>42.3</v>
      </c>
      <c r="O28" s="34">
        <v>82.66</v>
      </c>
      <c r="P28" s="35">
        <f t="shared" si="3"/>
        <v>33.064</v>
      </c>
      <c r="Q28" s="36">
        <f t="shared" si="4"/>
        <v>75.364</v>
      </c>
      <c r="R28" s="37">
        <v>3</v>
      </c>
      <c r="S28" s="32">
        <f t="shared" si="5"/>
        <v>75.36</v>
      </c>
      <c r="T28" s="30"/>
    </row>
    <row r="29" ht="22.05" customHeight="1" spans="1:20">
      <c r="A29" s="29" t="s">
        <v>136</v>
      </c>
      <c r="B29" s="29" t="s">
        <v>21</v>
      </c>
      <c r="C29" s="29" t="s">
        <v>22</v>
      </c>
      <c r="D29" s="29" t="s">
        <v>137</v>
      </c>
      <c r="E29" s="29" t="s">
        <v>51</v>
      </c>
      <c r="F29" s="29" t="s">
        <v>25</v>
      </c>
      <c r="G29" s="29" t="s">
        <v>138</v>
      </c>
      <c r="H29" s="30" t="s">
        <v>139</v>
      </c>
      <c r="I29" s="29" t="s">
        <v>140</v>
      </c>
      <c r="J29" s="32">
        <v>75.5</v>
      </c>
      <c r="K29" s="32">
        <v>88</v>
      </c>
      <c r="L29" s="32">
        <f t="shared" si="0"/>
        <v>163.5</v>
      </c>
      <c r="M29" s="33">
        <f t="shared" si="1"/>
        <v>81.75</v>
      </c>
      <c r="N29" s="33">
        <f t="shared" si="2"/>
        <v>49.05</v>
      </c>
      <c r="O29" s="34">
        <v>80.66</v>
      </c>
      <c r="P29" s="35">
        <f t="shared" si="3"/>
        <v>32.264</v>
      </c>
      <c r="Q29" s="36">
        <f t="shared" si="4"/>
        <v>81.314</v>
      </c>
      <c r="R29" s="37">
        <v>3</v>
      </c>
      <c r="S29" s="32">
        <f t="shared" si="5"/>
        <v>81.31</v>
      </c>
      <c r="T29" s="30"/>
    </row>
    <row r="30" ht="22.05" customHeight="1" spans="1:20">
      <c r="A30" s="29" t="s">
        <v>141</v>
      </c>
      <c r="B30" s="29" t="s">
        <v>21</v>
      </c>
      <c r="C30" s="29" t="s">
        <v>22</v>
      </c>
      <c r="D30" s="29" t="s">
        <v>142</v>
      </c>
      <c r="E30" s="29" t="s">
        <v>24</v>
      </c>
      <c r="F30" s="29" t="s">
        <v>25</v>
      </c>
      <c r="G30" s="29" t="s">
        <v>138</v>
      </c>
      <c r="H30" s="30" t="s">
        <v>143</v>
      </c>
      <c r="I30" s="29" t="s">
        <v>144</v>
      </c>
      <c r="J30" s="32">
        <v>77</v>
      </c>
      <c r="K30" s="32">
        <v>91</v>
      </c>
      <c r="L30" s="32">
        <f t="shared" si="0"/>
        <v>168</v>
      </c>
      <c r="M30" s="33">
        <f t="shared" si="1"/>
        <v>84</v>
      </c>
      <c r="N30" s="33">
        <f t="shared" si="2"/>
        <v>50.4</v>
      </c>
      <c r="O30" s="34">
        <v>83.33</v>
      </c>
      <c r="P30" s="35">
        <f t="shared" si="3"/>
        <v>33.332</v>
      </c>
      <c r="Q30" s="36">
        <f t="shared" si="4"/>
        <v>83.732</v>
      </c>
      <c r="R30" s="37">
        <v>1</v>
      </c>
      <c r="S30" s="32">
        <f t="shared" si="5"/>
        <v>83.73</v>
      </c>
      <c r="T30" s="30"/>
    </row>
    <row r="31" ht="22.05" customHeight="1" spans="1:20">
      <c r="A31" s="29" t="s">
        <v>145</v>
      </c>
      <c r="B31" s="29" t="s">
        <v>21</v>
      </c>
      <c r="C31" s="29" t="s">
        <v>22</v>
      </c>
      <c r="D31" s="29" t="s">
        <v>146</v>
      </c>
      <c r="E31" s="29" t="s">
        <v>24</v>
      </c>
      <c r="F31" s="29" t="s">
        <v>25</v>
      </c>
      <c r="G31" s="29" t="s">
        <v>138</v>
      </c>
      <c r="H31" s="30" t="s">
        <v>147</v>
      </c>
      <c r="I31" s="29" t="s">
        <v>148</v>
      </c>
      <c r="J31" s="32">
        <v>64</v>
      </c>
      <c r="K31" s="32">
        <v>93</v>
      </c>
      <c r="L31" s="32">
        <f t="shared" si="0"/>
        <v>157</v>
      </c>
      <c r="M31" s="33">
        <f t="shared" si="1"/>
        <v>78.5</v>
      </c>
      <c r="N31" s="33">
        <f t="shared" si="2"/>
        <v>47.1</v>
      </c>
      <c r="O31" s="34">
        <v>86</v>
      </c>
      <c r="P31" s="35">
        <f t="shared" si="3"/>
        <v>34.4</v>
      </c>
      <c r="Q31" s="36">
        <f t="shared" si="4"/>
        <v>81.5</v>
      </c>
      <c r="R31" s="37">
        <v>2</v>
      </c>
      <c r="S31" s="32">
        <f t="shared" si="5"/>
        <v>81.5</v>
      </c>
      <c r="T31" s="30"/>
    </row>
    <row r="32" ht="22.05" customHeight="1" spans="1:20">
      <c r="A32" s="29" t="s">
        <v>149</v>
      </c>
      <c r="B32" s="29" t="s">
        <v>21</v>
      </c>
      <c r="C32" s="29" t="s">
        <v>22</v>
      </c>
      <c r="D32" s="29" t="s">
        <v>150</v>
      </c>
      <c r="E32" s="29" t="s">
        <v>51</v>
      </c>
      <c r="F32" s="29" t="s">
        <v>25</v>
      </c>
      <c r="G32" s="29" t="s">
        <v>151</v>
      </c>
      <c r="H32" s="30" t="s">
        <v>152</v>
      </c>
      <c r="I32" s="29" t="s">
        <v>153</v>
      </c>
      <c r="J32" s="32">
        <v>72</v>
      </c>
      <c r="K32" s="32">
        <v>85</v>
      </c>
      <c r="L32" s="32">
        <f t="shared" si="0"/>
        <v>157</v>
      </c>
      <c r="M32" s="33">
        <f t="shared" si="1"/>
        <v>78.5</v>
      </c>
      <c r="N32" s="33">
        <f t="shared" si="2"/>
        <v>47.1</v>
      </c>
      <c r="O32" s="34">
        <v>82.66</v>
      </c>
      <c r="P32" s="35">
        <f t="shared" si="3"/>
        <v>33.064</v>
      </c>
      <c r="Q32" s="36">
        <f t="shared" si="4"/>
        <v>80.164</v>
      </c>
      <c r="R32" s="37">
        <v>2</v>
      </c>
      <c r="S32" s="32">
        <f t="shared" si="5"/>
        <v>80.16</v>
      </c>
      <c r="T32" s="30"/>
    </row>
    <row r="33" ht="22.05" customHeight="1" spans="1:20">
      <c r="A33" s="29" t="s">
        <v>154</v>
      </c>
      <c r="B33" s="29" t="s">
        <v>21</v>
      </c>
      <c r="C33" s="29" t="s">
        <v>22</v>
      </c>
      <c r="D33" s="29" t="s">
        <v>155</v>
      </c>
      <c r="E33" s="29" t="s">
        <v>51</v>
      </c>
      <c r="F33" s="29" t="s">
        <v>25</v>
      </c>
      <c r="G33" s="29" t="s">
        <v>151</v>
      </c>
      <c r="H33" s="30" t="s">
        <v>156</v>
      </c>
      <c r="I33" s="29" t="s">
        <v>157</v>
      </c>
      <c r="J33" s="32">
        <v>78</v>
      </c>
      <c r="K33" s="32">
        <v>85</v>
      </c>
      <c r="L33" s="32">
        <f t="shared" si="0"/>
        <v>163</v>
      </c>
      <c r="M33" s="33">
        <f t="shared" si="1"/>
        <v>81.5</v>
      </c>
      <c r="N33" s="33">
        <f t="shared" si="2"/>
        <v>48.9</v>
      </c>
      <c r="O33" s="34">
        <v>86</v>
      </c>
      <c r="P33" s="35">
        <f t="shared" si="3"/>
        <v>34.4</v>
      </c>
      <c r="Q33" s="36">
        <f t="shared" si="4"/>
        <v>83.3</v>
      </c>
      <c r="R33" s="37">
        <v>1</v>
      </c>
      <c r="S33" s="32">
        <f t="shared" si="5"/>
        <v>83.3</v>
      </c>
      <c r="T33" s="30"/>
    </row>
    <row r="34" ht="22.05" customHeight="1" spans="1:20">
      <c r="A34" s="29" t="s">
        <v>158</v>
      </c>
      <c r="B34" s="29" t="s">
        <v>21</v>
      </c>
      <c r="C34" s="29" t="s">
        <v>22</v>
      </c>
      <c r="D34" s="29" t="s">
        <v>159</v>
      </c>
      <c r="E34" s="29" t="s">
        <v>24</v>
      </c>
      <c r="F34" s="29" t="s">
        <v>25</v>
      </c>
      <c r="G34" s="29" t="s">
        <v>160</v>
      </c>
      <c r="H34" s="30" t="s">
        <v>161</v>
      </c>
      <c r="I34" s="29" t="s">
        <v>162</v>
      </c>
      <c r="J34" s="32">
        <v>80.5</v>
      </c>
      <c r="K34" s="32">
        <v>66.5</v>
      </c>
      <c r="L34" s="32">
        <f t="shared" si="0"/>
        <v>147</v>
      </c>
      <c r="M34" s="33">
        <f t="shared" si="1"/>
        <v>73.5</v>
      </c>
      <c r="N34" s="33">
        <f t="shared" si="2"/>
        <v>44.1</v>
      </c>
      <c r="O34" s="34">
        <v>85</v>
      </c>
      <c r="P34" s="35">
        <f t="shared" si="3"/>
        <v>34</v>
      </c>
      <c r="Q34" s="36">
        <f t="shared" si="4"/>
        <v>78.1</v>
      </c>
      <c r="R34" s="37">
        <v>1</v>
      </c>
      <c r="S34" s="32">
        <f t="shared" si="5"/>
        <v>78.1</v>
      </c>
      <c r="T34" s="30"/>
    </row>
    <row r="35" ht="22.05" customHeight="1" spans="1:20">
      <c r="A35" s="29" t="s">
        <v>163</v>
      </c>
      <c r="B35" s="29" t="s">
        <v>21</v>
      </c>
      <c r="C35" s="29" t="s">
        <v>22</v>
      </c>
      <c r="D35" s="29" t="s">
        <v>164</v>
      </c>
      <c r="E35" s="29" t="s">
        <v>24</v>
      </c>
      <c r="F35" s="29" t="s">
        <v>25</v>
      </c>
      <c r="G35" s="29" t="s">
        <v>160</v>
      </c>
      <c r="H35" s="30" t="s">
        <v>165</v>
      </c>
      <c r="I35" s="29" t="s">
        <v>166</v>
      </c>
      <c r="J35" s="32">
        <v>74</v>
      </c>
      <c r="K35" s="32">
        <v>62</v>
      </c>
      <c r="L35" s="32">
        <f t="shared" si="0"/>
        <v>136</v>
      </c>
      <c r="M35" s="33">
        <f t="shared" ref="M35:M66" si="6">L35/2</f>
        <v>68</v>
      </c>
      <c r="N35" s="33">
        <f t="shared" si="2"/>
        <v>40.8</v>
      </c>
      <c r="O35" s="34">
        <v>83.66</v>
      </c>
      <c r="P35" s="35">
        <f t="shared" si="3"/>
        <v>33.464</v>
      </c>
      <c r="Q35" s="36">
        <f t="shared" si="4"/>
        <v>74.264</v>
      </c>
      <c r="R35" s="37">
        <v>2</v>
      </c>
      <c r="S35" s="32">
        <f t="shared" si="5"/>
        <v>74.26</v>
      </c>
      <c r="T35" s="30"/>
    </row>
    <row r="36" ht="22.05" customHeight="1" spans="1:20">
      <c r="A36" s="29" t="s">
        <v>167</v>
      </c>
      <c r="B36" s="29" t="s">
        <v>21</v>
      </c>
      <c r="C36" s="29" t="s">
        <v>22</v>
      </c>
      <c r="D36" s="29" t="s">
        <v>168</v>
      </c>
      <c r="E36" s="29" t="s">
        <v>51</v>
      </c>
      <c r="F36" s="29" t="s">
        <v>25</v>
      </c>
      <c r="G36" s="29" t="s">
        <v>160</v>
      </c>
      <c r="H36" s="30" t="s">
        <v>169</v>
      </c>
      <c r="I36" s="29" t="s">
        <v>170</v>
      </c>
      <c r="J36" s="32">
        <v>63</v>
      </c>
      <c r="K36" s="32">
        <v>72</v>
      </c>
      <c r="L36" s="32">
        <f t="shared" si="0"/>
        <v>135</v>
      </c>
      <c r="M36" s="33">
        <f t="shared" si="6"/>
        <v>67.5</v>
      </c>
      <c r="N36" s="33">
        <f t="shared" si="2"/>
        <v>40.5</v>
      </c>
      <c r="O36" s="34">
        <v>82.16</v>
      </c>
      <c r="P36" s="35">
        <f t="shared" si="3"/>
        <v>32.864</v>
      </c>
      <c r="Q36" s="36">
        <f t="shared" si="4"/>
        <v>73.364</v>
      </c>
      <c r="R36" s="37">
        <v>3</v>
      </c>
      <c r="S36" s="32">
        <f t="shared" si="5"/>
        <v>73.36</v>
      </c>
      <c r="T36" s="30"/>
    </row>
    <row r="37" ht="22.05" customHeight="1" spans="1:20">
      <c r="A37" s="29" t="s">
        <v>171</v>
      </c>
      <c r="B37" s="29" t="s">
        <v>21</v>
      </c>
      <c r="C37" s="29" t="s">
        <v>172</v>
      </c>
      <c r="D37" s="29" t="s">
        <v>173</v>
      </c>
      <c r="E37" s="29" t="s">
        <v>51</v>
      </c>
      <c r="F37" s="29" t="s">
        <v>25</v>
      </c>
      <c r="G37" s="29" t="s">
        <v>26</v>
      </c>
      <c r="H37" s="30" t="s">
        <v>174</v>
      </c>
      <c r="I37" s="29" t="s">
        <v>175</v>
      </c>
      <c r="J37" s="32">
        <v>75</v>
      </c>
      <c r="K37" s="32">
        <v>79</v>
      </c>
      <c r="L37" s="32">
        <f t="shared" si="0"/>
        <v>154</v>
      </c>
      <c r="M37" s="33">
        <f t="shared" si="6"/>
        <v>77</v>
      </c>
      <c r="N37" s="33">
        <f t="shared" si="2"/>
        <v>46.2</v>
      </c>
      <c r="O37" s="34"/>
      <c r="P37" s="35"/>
      <c r="Q37" s="36">
        <f t="shared" si="4"/>
        <v>46.2</v>
      </c>
      <c r="R37" s="37">
        <v>3</v>
      </c>
      <c r="S37" s="32">
        <f t="shared" si="5"/>
        <v>46.2</v>
      </c>
      <c r="T37" s="30" t="s">
        <v>75</v>
      </c>
    </row>
    <row r="38" ht="22.05" customHeight="1" spans="1:20">
      <c r="A38" s="29" t="s">
        <v>176</v>
      </c>
      <c r="B38" s="29" t="s">
        <v>21</v>
      </c>
      <c r="C38" s="29" t="s">
        <v>172</v>
      </c>
      <c r="D38" s="29" t="s">
        <v>177</v>
      </c>
      <c r="E38" s="29" t="s">
        <v>24</v>
      </c>
      <c r="F38" s="29" t="s">
        <v>25</v>
      </c>
      <c r="G38" s="29" t="s">
        <v>26</v>
      </c>
      <c r="H38" s="30" t="s">
        <v>178</v>
      </c>
      <c r="I38" s="29" t="s">
        <v>179</v>
      </c>
      <c r="J38" s="32">
        <v>79</v>
      </c>
      <c r="K38" s="32">
        <v>83</v>
      </c>
      <c r="L38" s="32">
        <f t="shared" si="0"/>
        <v>162</v>
      </c>
      <c r="M38" s="33">
        <f t="shared" si="6"/>
        <v>81</v>
      </c>
      <c r="N38" s="33">
        <f t="shared" si="2"/>
        <v>48.6</v>
      </c>
      <c r="O38" s="34">
        <v>83</v>
      </c>
      <c r="P38" s="35">
        <f t="shared" si="3"/>
        <v>33.2</v>
      </c>
      <c r="Q38" s="36">
        <f t="shared" si="4"/>
        <v>81.8</v>
      </c>
      <c r="R38" s="37">
        <v>2</v>
      </c>
      <c r="S38" s="32">
        <f t="shared" si="5"/>
        <v>81.8</v>
      </c>
      <c r="T38" s="30"/>
    </row>
    <row r="39" ht="22.05" customHeight="1" spans="1:20">
      <c r="A39" s="29" t="s">
        <v>180</v>
      </c>
      <c r="B39" s="29" t="s">
        <v>21</v>
      </c>
      <c r="C39" s="29" t="s">
        <v>172</v>
      </c>
      <c r="D39" s="29" t="s">
        <v>181</v>
      </c>
      <c r="E39" s="29" t="s">
        <v>24</v>
      </c>
      <c r="F39" s="29" t="s">
        <v>25</v>
      </c>
      <c r="G39" s="29" t="s">
        <v>26</v>
      </c>
      <c r="H39" s="30" t="s">
        <v>182</v>
      </c>
      <c r="I39" s="29" t="s">
        <v>183</v>
      </c>
      <c r="J39" s="32">
        <v>84</v>
      </c>
      <c r="K39" s="32">
        <v>87</v>
      </c>
      <c r="L39" s="32">
        <f t="shared" si="0"/>
        <v>171</v>
      </c>
      <c r="M39" s="33">
        <f t="shared" si="6"/>
        <v>85.5</v>
      </c>
      <c r="N39" s="33">
        <f t="shared" si="2"/>
        <v>51.3</v>
      </c>
      <c r="O39" s="34">
        <v>85.16</v>
      </c>
      <c r="P39" s="35">
        <f t="shared" si="3"/>
        <v>34.064</v>
      </c>
      <c r="Q39" s="36">
        <f t="shared" si="4"/>
        <v>85.364</v>
      </c>
      <c r="R39" s="37">
        <v>1</v>
      </c>
      <c r="S39" s="32">
        <f t="shared" si="5"/>
        <v>85.36</v>
      </c>
      <c r="T39" s="30"/>
    </row>
    <row r="40" ht="22.05" customHeight="1" spans="1:20">
      <c r="A40" s="29" t="s">
        <v>184</v>
      </c>
      <c r="B40" s="29" t="s">
        <v>21</v>
      </c>
      <c r="C40" s="29" t="s">
        <v>172</v>
      </c>
      <c r="D40" s="29" t="s">
        <v>185</v>
      </c>
      <c r="E40" s="29" t="s">
        <v>24</v>
      </c>
      <c r="F40" s="29" t="s">
        <v>25</v>
      </c>
      <c r="G40" s="29" t="s">
        <v>52</v>
      </c>
      <c r="H40" s="30" t="s">
        <v>186</v>
      </c>
      <c r="I40" s="29" t="s">
        <v>187</v>
      </c>
      <c r="J40" s="32">
        <v>79</v>
      </c>
      <c r="K40" s="32">
        <v>77</v>
      </c>
      <c r="L40" s="32">
        <f t="shared" si="0"/>
        <v>156</v>
      </c>
      <c r="M40" s="33">
        <f t="shared" si="6"/>
        <v>78</v>
      </c>
      <c r="N40" s="33">
        <f t="shared" si="2"/>
        <v>46.8</v>
      </c>
      <c r="O40" s="34">
        <v>87</v>
      </c>
      <c r="P40" s="35">
        <f t="shared" si="3"/>
        <v>34.8</v>
      </c>
      <c r="Q40" s="36">
        <f t="shared" si="4"/>
        <v>81.6</v>
      </c>
      <c r="R40" s="37">
        <v>1</v>
      </c>
      <c r="S40" s="32">
        <f t="shared" si="5"/>
        <v>81.6</v>
      </c>
      <c r="T40" s="30"/>
    </row>
    <row r="41" ht="22.05" customHeight="1" spans="1:20">
      <c r="A41" s="29" t="s">
        <v>188</v>
      </c>
      <c r="B41" s="29" t="s">
        <v>21</v>
      </c>
      <c r="C41" s="29" t="s">
        <v>172</v>
      </c>
      <c r="D41" s="29" t="s">
        <v>189</v>
      </c>
      <c r="E41" s="29" t="s">
        <v>24</v>
      </c>
      <c r="F41" s="29" t="s">
        <v>25</v>
      </c>
      <c r="G41" s="29" t="s">
        <v>52</v>
      </c>
      <c r="H41" s="30" t="s">
        <v>190</v>
      </c>
      <c r="I41" s="29" t="s">
        <v>191</v>
      </c>
      <c r="J41" s="32">
        <v>68.5</v>
      </c>
      <c r="K41" s="32">
        <v>77.5</v>
      </c>
      <c r="L41" s="32">
        <f t="shared" si="0"/>
        <v>146</v>
      </c>
      <c r="M41" s="33">
        <f t="shared" si="6"/>
        <v>73</v>
      </c>
      <c r="N41" s="33">
        <f t="shared" si="2"/>
        <v>43.8</v>
      </c>
      <c r="O41" s="34">
        <v>81.66</v>
      </c>
      <c r="P41" s="35">
        <f t="shared" si="3"/>
        <v>32.664</v>
      </c>
      <c r="Q41" s="36">
        <f t="shared" si="4"/>
        <v>76.464</v>
      </c>
      <c r="R41" s="37">
        <v>3</v>
      </c>
      <c r="S41" s="32">
        <f t="shared" si="5"/>
        <v>76.46</v>
      </c>
      <c r="T41" s="30"/>
    </row>
    <row r="42" ht="22.05" customHeight="1" spans="1:20">
      <c r="A42" s="29" t="s">
        <v>192</v>
      </c>
      <c r="B42" s="29" t="s">
        <v>21</v>
      </c>
      <c r="C42" s="29" t="s">
        <v>172</v>
      </c>
      <c r="D42" s="29" t="s">
        <v>193</v>
      </c>
      <c r="E42" s="29" t="s">
        <v>24</v>
      </c>
      <c r="F42" s="29" t="s">
        <v>25</v>
      </c>
      <c r="G42" s="29" t="s">
        <v>52</v>
      </c>
      <c r="H42" s="30" t="s">
        <v>194</v>
      </c>
      <c r="I42" s="29" t="s">
        <v>195</v>
      </c>
      <c r="J42" s="32">
        <v>68.5</v>
      </c>
      <c r="K42" s="32">
        <v>86</v>
      </c>
      <c r="L42" s="32">
        <f t="shared" si="0"/>
        <v>154.5</v>
      </c>
      <c r="M42" s="33">
        <f t="shared" si="6"/>
        <v>77.25</v>
      </c>
      <c r="N42" s="33">
        <f t="shared" si="2"/>
        <v>46.35</v>
      </c>
      <c r="O42" s="34">
        <v>83</v>
      </c>
      <c r="P42" s="35">
        <f t="shared" si="3"/>
        <v>33.2</v>
      </c>
      <c r="Q42" s="36">
        <f t="shared" si="4"/>
        <v>79.55</v>
      </c>
      <c r="R42" s="37">
        <v>2</v>
      </c>
      <c r="S42" s="32">
        <f t="shared" si="5"/>
        <v>79.55</v>
      </c>
      <c r="T42" s="30"/>
    </row>
    <row r="43" ht="22.05" customHeight="1" spans="1:20">
      <c r="A43" s="29" t="s">
        <v>196</v>
      </c>
      <c r="B43" s="29" t="s">
        <v>21</v>
      </c>
      <c r="C43" s="29" t="s">
        <v>172</v>
      </c>
      <c r="D43" s="29" t="s">
        <v>197</v>
      </c>
      <c r="E43" s="29" t="s">
        <v>24</v>
      </c>
      <c r="F43" s="29" t="s">
        <v>25</v>
      </c>
      <c r="G43" s="29" t="s">
        <v>78</v>
      </c>
      <c r="H43" s="30" t="s">
        <v>198</v>
      </c>
      <c r="I43" s="29" t="s">
        <v>199</v>
      </c>
      <c r="J43" s="32">
        <v>74.5</v>
      </c>
      <c r="K43" s="32">
        <v>80</v>
      </c>
      <c r="L43" s="32">
        <f t="shared" si="0"/>
        <v>154.5</v>
      </c>
      <c r="M43" s="33">
        <f t="shared" si="6"/>
        <v>77.25</v>
      </c>
      <c r="N43" s="33">
        <f t="shared" si="2"/>
        <v>46.35</v>
      </c>
      <c r="O43" s="34">
        <v>83</v>
      </c>
      <c r="P43" s="35">
        <f t="shared" si="3"/>
        <v>33.2</v>
      </c>
      <c r="Q43" s="36">
        <f t="shared" si="4"/>
        <v>79.55</v>
      </c>
      <c r="R43" s="37">
        <v>3</v>
      </c>
      <c r="S43" s="32">
        <f t="shared" si="5"/>
        <v>79.55</v>
      </c>
      <c r="T43" s="30"/>
    </row>
    <row r="44" ht="22.05" customHeight="1" spans="1:20">
      <c r="A44" s="29" t="s">
        <v>200</v>
      </c>
      <c r="B44" s="29" t="s">
        <v>21</v>
      </c>
      <c r="C44" s="29" t="s">
        <v>172</v>
      </c>
      <c r="D44" s="29" t="s">
        <v>201</v>
      </c>
      <c r="E44" s="29" t="s">
        <v>24</v>
      </c>
      <c r="F44" s="29" t="s">
        <v>25</v>
      </c>
      <c r="G44" s="29" t="s">
        <v>78</v>
      </c>
      <c r="H44" s="30" t="s">
        <v>202</v>
      </c>
      <c r="I44" s="29" t="s">
        <v>203</v>
      </c>
      <c r="J44" s="32">
        <v>81</v>
      </c>
      <c r="K44" s="32">
        <v>75</v>
      </c>
      <c r="L44" s="32">
        <f t="shared" si="0"/>
        <v>156</v>
      </c>
      <c r="M44" s="33">
        <f t="shared" si="6"/>
        <v>78</v>
      </c>
      <c r="N44" s="33">
        <f t="shared" si="2"/>
        <v>46.8</v>
      </c>
      <c r="O44" s="34">
        <v>85</v>
      </c>
      <c r="P44" s="35">
        <f t="shared" si="3"/>
        <v>34</v>
      </c>
      <c r="Q44" s="36">
        <f t="shared" si="4"/>
        <v>80.8</v>
      </c>
      <c r="R44" s="37">
        <v>1</v>
      </c>
      <c r="S44" s="32">
        <f t="shared" si="5"/>
        <v>80.8</v>
      </c>
      <c r="T44" s="30"/>
    </row>
    <row r="45" ht="22.05" customHeight="1" spans="1:20">
      <c r="A45" s="29" t="s">
        <v>204</v>
      </c>
      <c r="B45" s="29" t="s">
        <v>21</v>
      </c>
      <c r="C45" s="29" t="s">
        <v>172</v>
      </c>
      <c r="D45" s="29" t="s">
        <v>205</v>
      </c>
      <c r="E45" s="29" t="s">
        <v>24</v>
      </c>
      <c r="F45" s="29" t="s">
        <v>25</v>
      </c>
      <c r="G45" s="29" t="s">
        <v>78</v>
      </c>
      <c r="H45" s="30" t="s">
        <v>206</v>
      </c>
      <c r="I45" s="29" t="s">
        <v>207</v>
      </c>
      <c r="J45" s="32">
        <v>77</v>
      </c>
      <c r="K45" s="32">
        <v>79</v>
      </c>
      <c r="L45" s="32">
        <f t="shared" si="0"/>
        <v>156</v>
      </c>
      <c r="M45" s="33">
        <f t="shared" si="6"/>
        <v>78</v>
      </c>
      <c r="N45" s="33">
        <f t="shared" si="2"/>
        <v>46.8</v>
      </c>
      <c r="O45" s="34">
        <v>81.5</v>
      </c>
      <c r="P45" s="35">
        <f t="shared" si="3"/>
        <v>32.6</v>
      </c>
      <c r="Q45" s="36">
        <f t="shared" si="4"/>
        <v>79.4</v>
      </c>
      <c r="R45" s="37">
        <v>4</v>
      </c>
      <c r="S45" s="32">
        <f t="shared" si="5"/>
        <v>79.4</v>
      </c>
      <c r="T45" s="30"/>
    </row>
    <row r="46" ht="22.05" customHeight="1" spans="1:20">
      <c r="A46" s="29" t="s">
        <v>208</v>
      </c>
      <c r="B46" s="29" t="s">
        <v>21</v>
      </c>
      <c r="C46" s="29" t="s">
        <v>172</v>
      </c>
      <c r="D46" s="29" t="s">
        <v>209</v>
      </c>
      <c r="E46" s="29" t="s">
        <v>24</v>
      </c>
      <c r="F46" s="29" t="s">
        <v>25</v>
      </c>
      <c r="G46" s="29" t="s">
        <v>78</v>
      </c>
      <c r="H46" s="30" t="s">
        <v>210</v>
      </c>
      <c r="I46" s="29" t="s">
        <v>211</v>
      </c>
      <c r="J46" s="32">
        <v>75.5</v>
      </c>
      <c r="K46" s="32">
        <v>79</v>
      </c>
      <c r="L46" s="32">
        <f t="shared" si="0"/>
        <v>154.5</v>
      </c>
      <c r="M46" s="33">
        <f t="shared" si="6"/>
        <v>77.25</v>
      </c>
      <c r="N46" s="33">
        <f t="shared" si="2"/>
        <v>46.35</v>
      </c>
      <c r="O46" s="34">
        <v>84</v>
      </c>
      <c r="P46" s="35">
        <f t="shared" si="3"/>
        <v>33.6</v>
      </c>
      <c r="Q46" s="36">
        <f t="shared" si="4"/>
        <v>79.95</v>
      </c>
      <c r="R46" s="37">
        <v>2</v>
      </c>
      <c r="S46" s="32">
        <f t="shared" si="5"/>
        <v>79.95</v>
      </c>
      <c r="T46" s="30"/>
    </row>
    <row r="47" ht="22.05" customHeight="1" spans="1:20">
      <c r="A47" s="29" t="s">
        <v>212</v>
      </c>
      <c r="B47" s="29" t="s">
        <v>21</v>
      </c>
      <c r="C47" s="29" t="s">
        <v>172</v>
      </c>
      <c r="D47" s="29" t="s">
        <v>213</v>
      </c>
      <c r="E47" s="29" t="s">
        <v>24</v>
      </c>
      <c r="F47" s="29" t="s">
        <v>25</v>
      </c>
      <c r="G47" s="29" t="s">
        <v>91</v>
      </c>
      <c r="H47" s="30" t="s">
        <v>214</v>
      </c>
      <c r="I47" s="29" t="s">
        <v>215</v>
      </c>
      <c r="J47" s="32">
        <v>58</v>
      </c>
      <c r="K47" s="32">
        <v>72</v>
      </c>
      <c r="L47" s="32">
        <f t="shared" si="0"/>
        <v>130</v>
      </c>
      <c r="M47" s="33">
        <f t="shared" si="6"/>
        <v>65</v>
      </c>
      <c r="N47" s="33">
        <f t="shared" si="2"/>
        <v>39</v>
      </c>
      <c r="O47" s="34">
        <v>82</v>
      </c>
      <c r="P47" s="35">
        <f t="shared" si="3"/>
        <v>32.8</v>
      </c>
      <c r="Q47" s="36">
        <f t="shared" si="4"/>
        <v>71.8</v>
      </c>
      <c r="R47" s="37">
        <v>2</v>
      </c>
      <c r="S47" s="32">
        <f t="shared" si="5"/>
        <v>71.8</v>
      </c>
      <c r="T47" s="30"/>
    </row>
    <row r="48" ht="22.05" customHeight="1" spans="1:20">
      <c r="A48" s="29" t="s">
        <v>216</v>
      </c>
      <c r="B48" s="29" t="s">
        <v>21</v>
      </c>
      <c r="C48" s="29" t="s">
        <v>172</v>
      </c>
      <c r="D48" s="29" t="s">
        <v>217</v>
      </c>
      <c r="E48" s="29" t="s">
        <v>24</v>
      </c>
      <c r="F48" s="29" t="s">
        <v>25</v>
      </c>
      <c r="G48" s="29" t="s">
        <v>91</v>
      </c>
      <c r="H48" s="30" t="s">
        <v>218</v>
      </c>
      <c r="I48" s="29" t="s">
        <v>219</v>
      </c>
      <c r="J48" s="32">
        <v>56</v>
      </c>
      <c r="K48" s="32">
        <v>65</v>
      </c>
      <c r="L48" s="32">
        <f t="shared" si="0"/>
        <v>121</v>
      </c>
      <c r="M48" s="33">
        <f t="shared" si="6"/>
        <v>60.5</v>
      </c>
      <c r="N48" s="33">
        <f t="shared" si="2"/>
        <v>36.3</v>
      </c>
      <c r="O48" s="34"/>
      <c r="P48" s="35">
        <f t="shared" si="3"/>
        <v>0</v>
      </c>
      <c r="Q48" s="36">
        <f t="shared" si="4"/>
        <v>36.3</v>
      </c>
      <c r="R48" s="37">
        <v>3</v>
      </c>
      <c r="S48" s="32">
        <f t="shared" si="5"/>
        <v>36.3</v>
      </c>
      <c r="T48" s="30" t="s">
        <v>75</v>
      </c>
    </row>
    <row r="49" ht="22.05" customHeight="1" spans="1:20">
      <c r="A49" s="29" t="s">
        <v>220</v>
      </c>
      <c r="B49" s="29" t="s">
        <v>21</v>
      </c>
      <c r="C49" s="29" t="s">
        <v>172</v>
      </c>
      <c r="D49" s="29" t="s">
        <v>221</v>
      </c>
      <c r="E49" s="29" t="s">
        <v>51</v>
      </c>
      <c r="F49" s="29" t="s">
        <v>25</v>
      </c>
      <c r="G49" s="29" t="s">
        <v>91</v>
      </c>
      <c r="H49" s="30" t="s">
        <v>222</v>
      </c>
      <c r="I49" s="29" t="s">
        <v>223</v>
      </c>
      <c r="J49" s="32">
        <v>65</v>
      </c>
      <c r="K49" s="32">
        <v>73</v>
      </c>
      <c r="L49" s="32">
        <f t="shared" si="0"/>
        <v>138</v>
      </c>
      <c r="M49" s="33">
        <f t="shared" si="6"/>
        <v>69</v>
      </c>
      <c r="N49" s="33">
        <f t="shared" si="2"/>
        <v>41.4</v>
      </c>
      <c r="O49" s="34">
        <v>80</v>
      </c>
      <c r="P49" s="35">
        <f t="shared" si="3"/>
        <v>32</v>
      </c>
      <c r="Q49" s="36">
        <f t="shared" si="4"/>
        <v>73.4</v>
      </c>
      <c r="R49" s="37">
        <v>1</v>
      </c>
      <c r="S49" s="32">
        <f t="shared" si="5"/>
        <v>73.4</v>
      </c>
      <c r="T49" s="30"/>
    </row>
    <row r="50" ht="22.05" customHeight="1" spans="1:20">
      <c r="A50" s="29" t="s">
        <v>224</v>
      </c>
      <c r="B50" s="29" t="s">
        <v>21</v>
      </c>
      <c r="C50" s="29" t="s">
        <v>172</v>
      </c>
      <c r="D50" s="29" t="s">
        <v>225</v>
      </c>
      <c r="E50" s="29" t="s">
        <v>24</v>
      </c>
      <c r="F50" s="29" t="s">
        <v>25</v>
      </c>
      <c r="G50" s="29" t="s">
        <v>125</v>
      </c>
      <c r="H50" s="30" t="s">
        <v>226</v>
      </c>
      <c r="I50" s="29" t="s">
        <v>227</v>
      </c>
      <c r="J50" s="32">
        <v>71</v>
      </c>
      <c r="K50" s="32">
        <v>85</v>
      </c>
      <c r="L50" s="32">
        <f t="shared" si="0"/>
        <v>156</v>
      </c>
      <c r="M50" s="33">
        <f t="shared" si="6"/>
        <v>78</v>
      </c>
      <c r="N50" s="33">
        <f t="shared" si="2"/>
        <v>46.8</v>
      </c>
      <c r="O50" s="34">
        <v>80</v>
      </c>
      <c r="P50" s="35">
        <f t="shared" si="3"/>
        <v>32</v>
      </c>
      <c r="Q50" s="36">
        <f t="shared" si="4"/>
        <v>78.8</v>
      </c>
      <c r="R50" s="37">
        <v>1</v>
      </c>
      <c r="S50" s="32">
        <f t="shared" si="5"/>
        <v>78.8</v>
      </c>
      <c r="T50" s="30"/>
    </row>
    <row r="51" ht="22.05" customHeight="1" spans="1:20">
      <c r="A51" s="29" t="s">
        <v>228</v>
      </c>
      <c r="B51" s="29" t="s">
        <v>21</v>
      </c>
      <c r="C51" s="29" t="s">
        <v>172</v>
      </c>
      <c r="D51" s="29" t="s">
        <v>229</v>
      </c>
      <c r="E51" s="29" t="s">
        <v>24</v>
      </c>
      <c r="F51" s="29" t="s">
        <v>25</v>
      </c>
      <c r="G51" s="29" t="s">
        <v>125</v>
      </c>
      <c r="H51" s="30" t="s">
        <v>230</v>
      </c>
      <c r="I51" s="29" t="s">
        <v>231</v>
      </c>
      <c r="J51" s="32">
        <v>53</v>
      </c>
      <c r="K51" s="32">
        <v>69</v>
      </c>
      <c r="L51" s="32">
        <f t="shared" si="0"/>
        <v>122</v>
      </c>
      <c r="M51" s="33">
        <f t="shared" si="6"/>
        <v>61</v>
      </c>
      <c r="N51" s="33">
        <f t="shared" si="2"/>
        <v>36.6</v>
      </c>
      <c r="O51" s="34">
        <v>78.66</v>
      </c>
      <c r="P51" s="35">
        <f t="shared" si="3"/>
        <v>31.464</v>
      </c>
      <c r="Q51" s="36">
        <f t="shared" si="4"/>
        <v>68.064</v>
      </c>
      <c r="R51" s="37">
        <v>3</v>
      </c>
      <c r="S51" s="32">
        <f t="shared" si="5"/>
        <v>68.06</v>
      </c>
      <c r="T51" s="30"/>
    </row>
    <row r="52" ht="22.05" customHeight="1" spans="1:20">
      <c r="A52" s="29" t="s">
        <v>232</v>
      </c>
      <c r="B52" s="29" t="s">
        <v>21</v>
      </c>
      <c r="C52" s="29" t="s">
        <v>172</v>
      </c>
      <c r="D52" s="29" t="s">
        <v>233</v>
      </c>
      <c r="E52" s="29" t="s">
        <v>24</v>
      </c>
      <c r="F52" s="29" t="s">
        <v>25</v>
      </c>
      <c r="G52" s="29" t="s">
        <v>125</v>
      </c>
      <c r="H52" s="30" t="s">
        <v>234</v>
      </c>
      <c r="I52" s="29" t="s">
        <v>235</v>
      </c>
      <c r="J52" s="32">
        <v>73.5</v>
      </c>
      <c r="K52" s="32">
        <v>73</v>
      </c>
      <c r="L52" s="32">
        <f t="shared" si="0"/>
        <v>146.5</v>
      </c>
      <c r="M52" s="33">
        <f t="shared" si="6"/>
        <v>73.25</v>
      </c>
      <c r="N52" s="33">
        <f t="shared" si="2"/>
        <v>43.95</v>
      </c>
      <c r="O52" s="34">
        <v>81</v>
      </c>
      <c r="P52" s="35">
        <f t="shared" si="3"/>
        <v>32.4</v>
      </c>
      <c r="Q52" s="36">
        <f t="shared" si="4"/>
        <v>76.35</v>
      </c>
      <c r="R52" s="37">
        <v>2</v>
      </c>
      <c r="S52" s="32">
        <f t="shared" si="5"/>
        <v>76.35</v>
      </c>
      <c r="T52" s="30"/>
    </row>
    <row r="53" ht="22.05" customHeight="1" spans="1:20">
      <c r="A53" s="29" t="s">
        <v>236</v>
      </c>
      <c r="B53" s="29" t="s">
        <v>21</v>
      </c>
      <c r="C53" s="29" t="s">
        <v>172</v>
      </c>
      <c r="D53" s="29" t="s">
        <v>237</v>
      </c>
      <c r="E53" s="29" t="s">
        <v>24</v>
      </c>
      <c r="F53" s="29" t="s">
        <v>25</v>
      </c>
      <c r="G53" s="29" t="s">
        <v>238</v>
      </c>
      <c r="H53" s="30" t="s">
        <v>239</v>
      </c>
      <c r="I53" s="29" t="s">
        <v>240</v>
      </c>
      <c r="J53" s="32">
        <v>73</v>
      </c>
      <c r="K53" s="32">
        <v>76</v>
      </c>
      <c r="L53" s="32">
        <f t="shared" si="0"/>
        <v>149</v>
      </c>
      <c r="M53" s="33">
        <f t="shared" si="6"/>
        <v>74.5</v>
      </c>
      <c r="N53" s="33">
        <f t="shared" si="2"/>
        <v>44.7</v>
      </c>
      <c r="O53" s="34">
        <v>82.33</v>
      </c>
      <c r="P53" s="35">
        <f t="shared" si="3"/>
        <v>32.932</v>
      </c>
      <c r="Q53" s="36">
        <f t="shared" si="4"/>
        <v>77.632</v>
      </c>
      <c r="R53" s="37">
        <v>3</v>
      </c>
      <c r="S53" s="32">
        <f t="shared" si="5"/>
        <v>77.63</v>
      </c>
      <c r="T53" s="30"/>
    </row>
    <row r="54" ht="22.05" customHeight="1" spans="1:20">
      <c r="A54" s="29" t="s">
        <v>241</v>
      </c>
      <c r="B54" s="29" t="s">
        <v>21</v>
      </c>
      <c r="C54" s="29" t="s">
        <v>172</v>
      </c>
      <c r="D54" s="29" t="s">
        <v>242</v>
      </c>
      <c r="E54" s="29" t="s">
        <v>24</v>
      </c>
      <c r="F54" s="29" t="s">
        <v>25</v>
      </c>
      <c r="G54" s="29" t="s">
        <v>238</v>
      </c>
      <c r="H54" s="30" t="s">
        <v>243</v>
      </c>
      <c r="I54" s="29" t="s">
        <v>244</v>
      </c>
      <c r="J54" s="32">
        <v>64.5</v>
      </c>
      <c r="K54" s="32">
        <v>86</v>
      </c>
      <c r="L54" s="32">
        <f t="shared" si="0"/>
        <v>150.5</v>
      </c>
      <c r="M54" s="33">
        <f t="shared" si="6"/>
        <v>75.25</v>
      </c>
      <c r="N54" s="33">
        <f t="shared" si="2"/>
        <v>45.15</v>
      </c>
      <c r="O54" s="34">
        <v>86</v>
      </c>
      <c r="P54" s="35">
        <f t="shared" si="3"/>
        <v>34.4</v>
      </c>
      <c r="Q54" s="36">
        <f t="shared" si="4"/>
        <v>79.55</v>
      </c>
      <c r="R54" s="37">
        <v>1</v>
      </c>
      <c r="S54" s="32">
        <f t="shared" si="5"/>
        <v>79.55</v>
      </c>
      <c r="T54" s="30"/>
    </row>
    <row r="55" ht="22.05" customHeight="1" spans="1:20">
      <c r="A55" s="29" t="s">
        <v>245</v>
      </c>
      <c r="B55" s="29" t="s">
        <v>21</v>
      </c>
      <c r="C55" s="29" t="s">
        <v>172</v>
      </c>
      <c r="D55" s="29" t="s">
        <v>246</v>
      </c>
      <c r="E55" s="29" t="s">
        <v>51</v>
      </c>
      <c r="F55" s="29" t="s">
        <v>25</v>
      </c>
      <c r="G55" s="29" t="s">
        <v>238</v>
      </c>
      <c r="H55" s="30" t="s">
        <v>247</v>
      </c>
      <c r="I55" s="29" t="s">
        <v>248</v>
      </c>
      <c r="J55" s="32">
        <v>66</v>
      </c>
      <c r="K55" s="32">
        <v>89</v>
      </c>
      <c r="L55" s="32">
        <f t="shared" si="0"/>
        <v>155</v>
      </c>
      <c r="M55" s="33">
        <f t="shared" si="6"/>
        <v>77.5</v>
      </c>
      <c r="N55" s="33">
        <f t="shared" si="2"/>
        <v>46.5</v>
      </c>
      <c r="O55" s="34">
        <v>82</v>
      </c>
      <c r="P55" s="35">
        <f t="shared" si="3"/>
        <v>32.8</v>
      </c>
      <c r="Q55" s="36">
        <f t="shared" si="4"/>
        <v>79.3</v>
      </c>
      <c r="R55" s="37">
        <v>2</v>
      </c>
      <c r="S55" s="32">
        <f t="shared" si="5"/>
        <v>79.3</v>
      </c>
      <c r="T55" s="30"/>
    </row>
    <row r="56" ht="22.05" customHeight="1" spans="1:20">
      <c r="A56" s="29" t="s">
        <v>249</v>
      </c>
      <c r="B56" s="29" t="s">
        <v>21</v>
      </c>
      <c r="C56" s="29" t="s">
        <v>172</v>
      </c>
      <c r="D56" s="29" t="s">
        <v>250</v>
      </c>
      <c r="E56" s="29" t="s">
        <v>24</v>
      </c>
      <c r="F56" s="29" t="s">
        <v>25</v>
      </c>
      <c r="G56" s="29" t="s">
        <v>138</v>
      </c>
      <c r="H56" s="30" t="s">
        <v>251</v>
      </c>
      <c r="I56" s="29" t="s">
        <v>252</v>
      </c>
      <c r="J56" s="32">
        <v>60</v>
      </c>
      <c r="K56" s="32">
        <v>82</v>
      </c>
      <c r="L56" s="32">
        <f t="shared" si="0"/>
        <v>142</v>
      </c>
      <c r="M56" s="33">
        <f t="shared" si="6"/>
        <v>71</v>
      </c>
      <c r="N56" s="33">
        <f t="shared" si="2"/>
        <v>42.6</v>
      </c>
      <c r="O56" s="34">
        <v>82</v>
      </c>
      <c r="P56" s="35">
        <f t="shared" si="3"/>
        <v>32.8</v>
      </c>
      <c r="Q56" s="36">
        <f t="shared" si="4"/>
        <v>75.4</v>
      </c>
      <c r="R56" s="37">
        <v>3</v>
      </c>
      <c r="S56" s="32">
        <f t="shared" si="5"/>
        <v>75.4</v>
      </c>
      <c r="T56" s="30"/>
    </row>
    <row r="57" ht="22.05" customHeight="1" spans="1:20">
      <c r="A57" s="29" t="s">
        <v>253</v>
      </c>
      <c r="B57" s="29" t="s">
        <v>21</v>
      </c>
      <c r="C57" s="29" t="s">
        <v>172</v>
      </c>
      <c r="D57" s="29" t="s">
        <v>254</v>
      </c>
      <c r="E57" s="29" t="s">
        <v>24</v>
      </c>
      <c r="F57" s="29" t="s">
        <v>25</v>
      </c>
      <c r="G57" s="29" t="s">
        <v>138</v>
      </c>
      <c r="H57" s="30" t="s">
        <v>255</v>
      </c>
      <c r="I57" s="29" t="s">
        <v>256</v>
      </c>
      <c r="J57" s="32">
        <v>70</v>
      </c>
      <c r="K57" s="32">
        <v>82</v>
      </c>
      <c r="L57" s="32">
        <f t="shared" si="0"/>
        <v>152</v>
      </c>
      <c r="M57" s="33">
        <f t="shared" si="6"/>
        <v>76</v>
      </c>
      <c r="N57" s="33">
        <f t="shared" si="2"/>
        <v>45.6</v>
      </c>
      <c r="O57" s="34">
        <v>87.33</v>
      </c>
      <c r="P57" s="35">
        <f t="shared" si="3"/>
        <v>34.932</v>
      </c>
      <c r="Q57" s="36">
        <f t="shared" si="4"/>
        <v>80.532</v>
      </c>
      <c r="R57" s="37">
        <v>2</v>
      </c>
      <c r="S57" s="32">
        <f t="shared" si="5"/>
        <v>80.53</v>
      </c>
      <c r="T57" s="30"/>
    </row>
    <row r="58" ht="22.05" customHeight="1" spans="1:20">
      <c r="A58" s="29" t="s">
        <v>257</v>
      </c>
      <c r="B58" s="29" t="s">
        <v>21</v>
      </c>
      <c r="C58" s="29" t="s">
        <v>172</v>
      </c>
      <c r="D58" s="29" t="s">
        <v>258</v>
      </c>
      <c r="E58" s="29" t="s">
        <v>51</v>
      </c>
      <c r="F58" s="29" t="s">
        <v>25</v>
      </c>
      <c r="G58" s="29" t="s">
        <v>138</v>
      </c>
      <c r="H58" s="30" t="s">
        <v>259</v>
      </c>
      <c r="I58" s="29" t="s">
        <v>260</v>
      </c>
      <c r="J58" s="32">
        <v>79.5</v>
      </c>
      <c r="K58" s="32">
        <v>86</v>
      </c>
      <c r="L58" s="32">
        <f t="shared" si="0"/>
        <v>165.5</v>
      </c>
      <c r="M58" s="33">
        <f t="shared" si="6"/>
        <v>82.75</v>
      </c>
      <c r="N58" s="33">
        <f t="shared" si="2"/>
        <v>49.65</v>
      </c>
      <c r="O58" s="34">
        <v>85.33</v>
      </c>
      <c r="P58" s="35">
        <f t="shared" si="3"/>
        <v>34.132</v>
      </c>
      <c r="Q58" s="36">
        <f t="shared" si="4"/>
        <v>83.782</v>
      </c>
      <c r="R58" s="37">
        <v>1</v>
      </c>
      <c r="S58" s="32">
        <f t="shared" si="5"/>
        <v>83.78</v>
      </c>
      <c r="T58" s="30"/>
    </row>
  </sheetData>
  <mergeCells count="19">
    <mergeCell ref="J1:K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L1:L2"/>
    <mergeCell ref="M1:M2"/>
    <mergeCell ref="N1:N2"/>
    <mergeCell ref="O1:O2"/>
    <mergeCell ref="P1:P2"/>
    <mergeCell ref="Q1:Q2"/>
    <mergeCell ref="R1:R2"/>
    <mergeCell ref="S1:S2"/>
    <mergeCell ref="T1:T2"/>
  </mergeCells>
  <printOptions gridLines="1"/>
  <pageMargins left="0.433070866141732" right="0.354330708661417" top="0.93" bottom="0.77" header="0.43" footer="0.16"/>
  <pageSetup paperSize="9" scale="83" fitToHeight="0" orientation="landscape"/>
  <headerFooter>
    <oddHeader>&amp;C&amp;"爱奇艺黑体,加粗"&amp;20 2024&amp;"宋体,加粗"年志丹县特岗教师招聘笔试面试及总成绩统计表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G7" sqref="G7"/>
    </sheetView>
  </sheetViews>
  <sheetFormatPr defaultColWidth="8" defaultRowHeight="12.75"/>
  <cols>
    <col min="1" max="1" width="6.10833333333333" style="2" customWidth="1"/>
    <col min="2" max="2" width="7.10833333333333" style="3" customWidth="1"/>
    <col min="3" max="3" width="7.66666666666667" style="3" customWidth="1"/>
    <col min="4" max="4" width="7.66666666666667" style="2" customWidth="1"/>
    <col min="5" max="5" width="4.66666666666667" style="4" customWidth="1"/>
    <col min="6" max="6" width="6.33333333333333" style="3" customWidth="1"/>
    <col min="7" max="7" width="14" style="3" customWidth="1"/>
    <col min="8" max="8" width="21" style="5" customWidth="1"/>
    <col min="9" max="9" width="14.3333333333333" style="6" customWidth="1"/>
    <col min="10" max="10" width="12" style="7" customWidth="1"/>
    <col min="11" max="11" width="8.44166666666667" style="7" customWidth="1"/>
    <col min="12" max="12" width="6.44166666666667" style="2" customWidth="1"/>
    <col min="13" max="13" width="8.21666666666667" style="2" customWidth="1"/>
    <col min="14" max="15" width="12" style="2" customWidth="1"/>
    <col min="16" max="16" width="15" style="8" customWidth="1"/>
    <col min="17" max="17" width="7.44166666666667" style="2" hidden="1" customWidth="1"/>
    <col min="18" max="227" width="12" style="2" customWidth="1"/>
    <col min="228" max="16384" width="8" style="2"/>
  </cols>
  <sheetData>
    <row r="1" s="1" customFormat="1" ht="27.75" customHeight="1" spans="1:18">
      <c r="A1" s="9"/>
      <c r="B1" s="10"/>
      <c r="C1" s="10"/>
      <c r="D1" s="10"/>
      <c r="E1" s="10"/>
      <c r="F1" s="10"/>
      <c r="G1" s="10"/>
      <c r="H1" s="11"/>
      <c r="I1" s="11"/>
      <c r="J1" s="11"/>
      <c r="K1" s="11"/>
      <c r="L1" s="9"/>
      <c r="M1" s="11"/>
      <c r="N1" s="14"/>
      <c r="O1" s="11"/>
      <c r="P1" s="11"/>
      <c r="Q1" s="11"/>
      <c r="R1" s="11"/>
    </row>
    <row r="2" ht="19.95" customHeight="1" spans="1:17">
      <c r="A2" s="12"/>
      <c r="B2" s="13"/>
      <c r="C2" s="13"/>
      <c r="D2" s="13"/>
      <c r="E2" s="13"/>
      <c r="F2" s="13"/>
      <c r="G2" s="13"/>
      <c r="H2" s="12"/>
      <c r="I2" s="12"/>
      <c r="J2" s="4"/>
      <c r="K2" s="4"/>
      <c r="L2" s="4"/>
      <c r="M2" s="15"/>
      <c r="N2" s="8"/>
      <c r="O2" s="16"/>
      <c r="Q2" s="4">
        <f>TRUNC(O2,2)</f>
        <v>0</v>
      </c>
    </row>
    <row r="3" ht="22.05" customHeight="1" spans="1:17">
      <c r="A3" s="12"/>
      <c r="B3" s="13"/>
      <c r="C3" s="13"/>
      <c r="D3" s="13"/>
      <c r="E3" s="13"/>
      <c r="F3" s="13"/>
      <c r="G3" s="13"/>
      <c r="H3" s="12"/>
      <c r="I3" s="12"/>
      <c r="J3" s="4"/>
      <c r="K3" s="4"/>
      <c r="L3" s="4"/>
      <c r="M3" s="15"/>
      <c r="N3" s="8"/>
      <c r="O3" s="16"/>
      <c r="Q3" s="4">
        <f t="shared" ref="Q3:Q57" si="0">TRUNC(O3,2)</f>
        <v>0</v>
      </c>
    </row>
    <row r="4" ht="22.05" customHeight="1" spans="1:17">
      <c r="A4" s="12"/>
      <c r="B4" s="13"/>
      <c r="C4" s="13"/>
      <c r="D4" s="13"/>
      <c r="E4" s="13"/>
      <c r="F4" s="13"/>
      <c r="G4" s="13"/>
      <c r="H4" s="12"/>
      <c r="I4" s="12"/>
      <c r="J4" s="4"/>
      <c r="K4" s="4"/>
      <c r="L4" s="4"/>
      <c r="M4" s="15"/>
      <c r="N4" s="8"/>
      <c r="O4" s="16"/>
      <c r="Q4" s="4">
        <f t="shared" si="0"/>
        <v>0</v>
      </c>
    </row>
    <row r="5" ht="22.05" customHeight="1" spans="1:17">
      <c r="A5" s="12"/>
      <c r="B5" s="13"/>
      <c r="C5" s="13"/>
      <c r="D5" s="13"/>
      <c r="E5" s="13"/>
      <c r="F5" s="13"/>
      <c r="G5" s="13"/>
      <c r="H5" s="12"/>
      <c r="I5" s="12"/>
      <c r="J5" s="4"/>
      <c r="K5" s="4"/>
      <c r="L5" s="4"/>
      <c r="M5" s="15"/>
      <c r="N5" s="8"/>
      <c r="O5" s="16"/>
      <c r="Q5" s="4">
        <f t="shared" si="0"/>
        <v>0</v>
      </c>
    </row>
    <row r="6" ht="22.05" customHeight="1" spans="1:17">
      <c r="A6" s="12"/>
      <c r="B6" s="13"/>
      <c r="C6" s="13"/>
      <c r="D6" s="13"/>
      <c r="E6" s="13"/>
      <c r="F6" s="13"/>
      <c r="G6" s="13"/>
      <c r="H6" s="12"/>
      <c r="I6" s="12"/>
      <c r="J6" s="4"/>
      <c r="K6" s="4"/>
      <c r="L6" s="4"/>
      <c r="M6" s="15"/>
      <c r="N6" s="8"/>
      <c r="O6" s="16"/>
      <c r="Q6" s="4">
        <f t="shared" si="0"/>
        <v>0</v>
      </c>
    </row>
    <row r="7" ht="22.05" customHeight="1" spans="1:17">
      <c r="A7" s="12"/>
      <c r="B7" s="13"/>
      <c r="C7" s="13"/>
      <c r="D7" s="13"/>
      <c r="E7" s="13"/>
      <c r="F7" s="13"/>
      <c r="G7" s="13"/>
      <c r="H7" s="12"/>
      <c r="I7" s="12"/>
      <c r="J7" s="4"/>
      <c r="K7" s="4"/>
      <c r="L7" s="4"/>
      <c r="M7" s="15"/>
      <c r="N7" s="8"/>
      <c r="O7" s="16"/>
      <c r="Q7" s="4">
        <f t="shared" si="0"/>
        <v>0</v>
      </c>
    </row>
    <row r="8" ht="22.05" customHeight="1" spans="1:17">
      <c r="A8" s="12"/>
      <c r="B8" s="12"/>
      <c r="C8" s="12"/>
      <c r="D8" s="12"/>
      <c r="E8" s="12"/>
      <c r="F8" s="12"/>
      <c r="G8" s="12"/>
      <c r="H8" s="12"/>
      <c r="I8" s="12"/>
      <c r="J8" s="4"/>
      <c r="K8" s="4"/>
      <c r="L8" s="4"/>
      <c r="M8" s="15"/>
      <c r="N8" s="8"/>
      <c r="O8" s="16"/>
      <c r="Q8" s="4">
        <f t="shared" si="0"/>
        <v>0</v>
      </c>
    </row>
    <row r="9" ht="22.05" customHeight="1" spans="1:17">
      <c r="A9" s="12"/>
      <c r="B9" s="12"/>
      <c r="C9" s="12"/>
      <c r="D9" s="12"/>
      <c r="E9" s="12"/>
      <c r="F9" s="12"/>
      <c r="G9" s="12"/>
      <c r="H9" s="12"/>
      <c r="I9" s="12"/>
      <c r="J9" s="4"/>
      <c r="K9" s="4"/>
      <c r="L9" s="4"/>
      <c r="M9" s="15"/>
      <c r="N9" s="8"/>
      <c r="O9" s="16"/>
      <c r="Q9" s="4">
        <f t="shared" si="0"/>
        <v>0</v>
      </c>
    </row>
    <row r="10" ht="22.05" customHeight="1" spans="1:18">
      <c r="A10" s="12"/>
      <c r="B10" s="12"/>
      <c r="C10" s="12"/>
      <c r="D10" s="12"/>
      <c r="E10" s="12"/>
      <c r="F10" s="12"/>
      <c r="G10" s="12"/>
      <c r="H10" s="12"/>
      <c r="I10" s="12"/>
      <c r="J10" s="4"/>
      <c r="K10" s="4"/>
      <c r="L10" s="4"/>
      <c r="M10" s="15"/>
      <c r="N10" s="8"/>
      <c r="O10" s="16"/>
      <c r="Q10" s="4">
        <f t="shared" si="0"/>
        <v>0</v>
      </c>
      <c r="R10" s="17"/>
    </row>
    <row r="11" ht="22.05" customHeight="1" spans="1:17">
      <c r="A11" s="12"/>
      <c r="B11" s="12"/>
      <c r="C11" s="12"/>
      <c r="D11" s="12"/>
      <c r="E11" s="12"/>
      <c r="F11" s="12"/>
      <c r="G11" s="12"/>
      <c r="H11" s="12"/>
      <c r="I11" s="12"/>
      <c r="J11" s="4"/>
      <c r="K11" s="4"/>
      <c r="L11" s="4"/>
      <c r="M11" s="15"/>
      <c r="N11" s="8"/>
      <c r="O11" s="16"/>
      <c r="Q11" s="4">
        <f t="shared" si="0"/>
        <v>0</v>
      </c>
    </row>
    <row r="12" ht="22.05" customHeight="1" spans="1:17">
      <c r="A12" s="12"/>
      <c r="B12" s="12"/>
      <c r="C12" s="12"/>
      <c r="D12" s="12"/>
      <c r="E12" s="12"/>
      <c r="F12" s="12"/>
      <c r="G12" s="12"/>
      <c r="H12" s="12"/>
      <c r="I12" s="12"/>
      <c r="J12" s="4"/>
      <c r="K12" s="4"/>
      <c r="L12" s="4"/>
      <c r="M12" s="15"/>
      <c r="N12" s="8"/>
      <c r="O12" s="16"/>
      <c r="Q12" s="4">
        <f t="shared" si="0"/>
        <v>0</v>
      </c>
    </row>
    <row r="13" ht="22.05" customHeight="1" spans="1:17">
      <c r="A13" s="12"/>
      <c r="B13" s="12"/>
      <c r="C13" s="12"/>
      <c r="D13" s="12"/>
      <c r="E13" s="12"/>
      <c r="F13" s="12"/>
      <c r="G13" s="12"/>
      <c r="H13" s="12"/>
      <c r="I13" s="12"/>
      <c r="J13" s="4"/>
      <c r="K13" s="4"/>
      <c r="L13" s="4"/>
      <c r="M13" s="15"/>
      <c r="N13" s="8"/>
      <c r="O13" s="16"/>
      <c r="P13" s="17"/>
      <c r="Q13" s="4">
        <f t="shared" si="0"/>
        <v>0</v>
      </c>
    </row>
    <row r="14" ht="22.05" customHeight="1" spans="1:17">
      <c r="A14" s="12"/>
      <c r="B14" s="12"/>
      <c r="C14" s="12"/>
      <c r="D14" s="12"/>
      <c r="E14" s="12"/>
      <c r="F14" s="12"/>
      <c r="G14" s="12"/>
      <c r="H14" s="12"/>
      <c r="I14" s="12"/>
      <c r="J14" s="4"/>
      <c r="K14" s="4"/>
      <c r="L14" s="4"/>
      <c r="M14" s="15"/>
      <c r="N14" s="8"/>
      <c r="O14" s="16"/>
      <c r="Q14" s="4">
        <f t="shared" si="0"/>
        <v>0</v>
      </c>
    </row>
    <row r="15" ht="22.05" customHeight="1" spans="1:17">
      <c r="A15" s="12"/>
      <c r="B15" s="12"/>
      <c r="C15" s="12"/>
      <c r="D15" s="12"/>
      <c r="E15" s="12"/>
      <c r="F15" s="12"/>
      <c r="G15" s="12"/>
      <c r="H15" s="12"/>
      <c r="I15" s="12"/>
      <c r="J15" s="4"/>
      <c r="K15" s="4"/>
      <c r="L15" s="4"/>
      <c r="M15" s="15"/>
      <c r="N15" s="8"/>
      <c r="O15" s="16"/>
      <c r="Q15" s="4">
        <f t="shared" si="0"/>
        <v>0</v>
      </c>
    </row>
    <row r="16" ht="22.05" customHeight="1" spans="1:17">
      <c r="A16" s="12"/>
      <c r="B16" s="12"/>
      <c r="C16" s="12"/>
      <c r="D16" s="12"/>
      <c r="E16" s="12"/>
      <c r="F16" s="12"/>
      <c r="G16" s="12"/>
      <c r="H16" s="12"/>
      <c r="I16" s="12"/>
      <c r="J16" s="4"/>
      <c r="K16" s="4"/>
      <c r="L16" s="4"/>
      <c r="M16" s="15"/>
      <c r="N16" s="8"/>
      <c r="O16" s="16"/>
      <c r="Q16" s="4">
        <f t="shared" si="0"/>
        <v>0</v>
      </c>
    </row>
    <row r="17" ht="22.05" customHeight="1" spans="1:17">
      <c r="A17" s="12"/>
      <c r="B17" s="12"/>
      <c r="C17" s="12"/>
      <c r="D17" s="12"/>
      <c r="E17" s="12"/>
      <c r="F17" s="12"/>
      <c r="G17" s="12"/>
      <c r="H17" s="12"/>
      <c r="I17" s="12"/>
      <c r="J17" s="4"/>
      <c r="K17" s="4"/>
      <c r="L17" s="4"/>
      <c r="M17" s="15"/>
      <c r="N17" s="8"/>
      <c r="O17" s="16"/>
      <c r="Q17" s="4">
        <f t="shared" si="0"/>
        <v>0</v>
      </c>
    </row>
    <row r="18" ht="22.05" customHeight="1" spans="1:17">
      <c r="A18" s="12"/>
      <c r="B18" s="12"/>
      <c r="C18" s="12"/>
      <c r="D18" s="12"/>
      <c r="E18" s="12"/>
      <c r="F18" s="12"/>
      <c r="G18" s="12"/>
      <c r="H18" s="12"/>
      <c r="I18" s="12"/>
      <c r="J18" s="4"/>
      <c r="K18" s="4"/>
      <c r="L18" s="4"/>
      <c r="M18" s="15"/>
      <c r="N18" s="8"/>
      <c r="O18" s="16"/>
      <c r="Q18" s="4">
        <f t="shared" si="0"/>
        <v>0</v>
      </c>
    </row>
    <row r="19" ht="22.05" customHeight="1" spans="1:17">
      <c r="A19" s="12"/>
      <c r="B19" s="12"/>
      <c r="C19" s="12"/>
      <c r="D19" s="12"/>
      <c r="E19" s="12"/>
      <c r="F19" s="12"/>
      <c r="G19" s="12"/>
      <c r="H19" s="12"/>
      <c r="I19" s="12"/>
      <c r="J19" s="4"/>
      <c r="K19" s="4"/>
      <c r="L19" s="4"/>
      <c r="M19" s="15"/>
      <c r="N19" s="8"/>
      <c r="O19" s="16"/>
      <c r="Q19" s="4">
        <f t="shared" si="0"/>
        <v>0</v>
      </c>
    </row>
    <row r="20" ht="22.05" customHeight="1" spans="1:17">
      <c r="A20" s="12"/>
      <c r="B20" s="12"/>
      <c r="C20" s="12"/>
      <c r="D20" s="12"/>
      <c r="E20" s="12"/>
      <c r="F20" s="12"/>
      <c r="G20" s="12"/>
      <c r="H20" s="12"/>
      <c r="I20" s="12"/>
      <c r="J20" s="4"/>
      <c r="K20" s="4"/>
      <c r="L20" s="4"/>
      <c r="M20" s="15"/>
      <c r="N20" s="8"/>
      <c r="O20" s="16"/>
      <c r="Q20" s="4">
        <f t="shared" si="0"/>
        <v>0</v>
      </c>
    </row>
    <row r="21" ht="22.05" customHeight="1" spans="1:17">
      <c r="A21" s="12"/>
      <c r="B21" s="12"/>
      <c r="C21" s="12"/>
      <c r="D21" s="12"/>
      <c r="E21" s="12"/>
      <c r="F21" s="12"/>
      <c r="G21" s="12"/>
      <c r="H21" s="12"/>
      <c r="I21" s="12"/>
      <c r="J21" s="4"/>
      <c r="K21" s="4"/>
      <c r="L21" s="4"/>
      <c r="M21" s="15"/>
      <c r="N21" s="8"/>
      <c r="O21" s="16"/>
      <c r="Q21" s="4">
        <f t="shared" si="0"/>
        <v>0</v>
      </c>
    </row>
    <row r="22" ht="22.05" customHeight="1" spans="1:17">
      <c r="A22" s="12"/>
      <c r="B22" s="12"/>
      <c r="C22" s="12"/>
      <c r="D22" s="12"/>
      <c r="E22" s="12"/>
      <c r="F22" s="12"/>
      <c r="G22" s="12"/>
      <c r="H22" s="12"/>
      <c r="I22" s="12"/>
      <c r="J22" s="4"/>
      <c r="K22" s="4"/>
      <c r="L22" s="4"/>
      <c r="M22" s="15"/>
      <c r="N22" s="8"/>
      <c r="O22" s="16"/>
      <c r="Q22" s="4">
        <f t="shared" si="0"/>
        <v>0</v>
      </c>
    </row>
    <row r="23" ht="22.05" customHeight="1" spans="1:17">
      <c r="A23" s="12"/>
      <c r="B23" s="12"/>
      <c r="C23" s="12"/>
      <c r="D23" s="12"/>
      <c r="E23" s="12"/>
      <c r="F23" s="12"/>
      <c r="G23" s="12"/>
      <c r="H23" s="12"/>
      <c r="I23" s="12"/>
      <c r="J23" s="4"/>
      <c r="K23" s="4"/>
      <c r="L23" s="4"/>
      <c r="M23" s="15"/>
      <c r="N23" s="8"/>
      <c r="O23" s="16"/>
      <c r="Q23" s="4">
        <f t="shared" si="0"/>
        <v>0</v>
      </c>
    </row>
    <row r="24" ht="22.05" customHeight="1" spans="1:17">
      <c r="A24" s="12"/>
      <c r="B24" s="12"/>
      <c r="C24" s="12"/>
      <c r="D24" s="12"/>
      <c r="E24" s="12"/>
      <c r="F24" s="12"/>
      <c r="G24" s="12"/>
      <c r="H24" s="12"/>
      <c r="I24" s="12"/>
      <c r="J24" s="4"/>
      <c r="K24" s="4"/>
      <c r="L24" s="4"/>
      <c r="M24" s="15"/>
      <c r="N24" s="8"/>
      <c r="O24" s="16"/>
      <c r="Q24" s="4">
        <f t="shared" si="0"/>
        <v>0</v>
      </c>
    </row>
    <row r="25" ht="22.05" customHeight="1" spans="1:17">
      <c r="A25" s="12"/>
      <c r="B25" s="12"/>
      <c r="C25" s="12"/>
      <c r="D25" s="12"/>
      <c r="E25" s="12"/>
      <c r="F25" s="12"/>
      <c r="G25" s="12"/>
      <c r="H25" s="12"/>
      <c r="I25" s="12"/>
      <c r="J25" s="4"/>
      <c r="K25" s="4"/>
      <c r="L25" s="4"/>
      <c r="M25" s="15"/>
      <c r="N25" s="8"/>
      <c r="O25" s="16"/>
      <c r="Q25" s="4">
        <f t="shared" si="0"/>
        <v>0</v>
      </c>
    </row>
    <row r="26" ht="22.05" customHeight="1" spans="1:17">
      <c r="A26" s="12"/>
      <c r="B26" s="12"/>
      <c r="C26" s="12"/>
      <c r="D26" s="12"/>
      <c r="E26" s="12"/>
      <c r="F26" s="12"/>
      <c r="G26" s="12"/>
      <c r="H26" s="12"/>
      <c r="I26" s="12"/>
      <c r="J26" s="4"/>
      <c r="K26" s="4"/>
      <c r="L26" s="4"/>
      <c r="M26" s="15"/>
      <c r="N26" s="8"/>
      <c r="O26" s="16"/>
      <c r="Q26" s="4">
        <f t="shared" si="0"/>
        <v>0</v>
      </c>
    </row>
    <row r="27" ht="22.05" customHeight="1" spans="1:17">
      <c r="A27" s="12"/>
      <c r="B27" s="12"/>
      <c r="C27" s="12"/>
      <c r="D27" s="12"/>
      <c r="E27" s="12"/>
      <c r="F27" s="12"/>
      <c r="G27" s="12"/>
      <c r="H27" s="12"/>
      <c r="I27" s="12"/>
      <c r="J27" s="4"/>
      <c r="K27" s="4"/>
      <c r="L27" s="4"/>
      <c r="M27" s="15"/>
      <c r="N27" s="8"/>
      <c r="O27" s="16"/>
      <c r="Q27" s="4">
        <f t="shared" si="0"/>
        <v>0</v>
      </c>
    </row>
    <row r="28" ht="22.05" customHeight="1" spans="1:17">
      <c r="A28" s="12"/>
      <c r="B28" s="12"/>
      <c r="C28" s="12"/>
      <c r="D28" s="12"/>
      <c r="E28" s="12"/>
      <c r="F28" s="12"/>
      <c r="G28" s="12"/>
      <c r="H28" s="12"/>
      <c r="I28" s="12"/>
      <c r="J28" s="4"/>
      <c r="K28" s="4"/>
      <c r="L28" s="4"/>
      <c r="M28" s="15"/>
      <c r="N28" s="8"/>
      <c r="O28" s="16"/>
      <c r="Q28" s="4">
        <f t="shared" si="0"/>
        <v>0</v>
      </c>
    </row>
    <row r="29" ht="22.05" customHeight="1" spans="1:17">
      <c r="A29" s="12"/>
      <c r="B29" s="12"/>
      <c r="C29" s="12"/>
      <c r="D29" s="12"/>
      <c r="E29" s="12"/>
      <c r="F29" s="12"/>
      <c r="G29" s="12"/>
      <c r="H29" s="12"/>
      <c r="I29" s="12"/>
      <c r="J29" s="4"/>
      <c r="K29" s="4"/>
      <c r="L29" s="4"/>
      <c r="M29" s="15"/>
      <c r="N29" s="8"/>
      <c r="O29" s="16"/>
      <c r="Q29" s="4">
        <f t="shared" si="0"/>
        <v>0</v>
      </c>
    </row>
    <row r="30" ht="22.05" customHeight="1" spans="1:17">
      <c r="A30" s="12"/>
      <c r="B30" s="12"/>
      <c r="C30" s="12"/>
      <c r="D30" s="12"/>
      <c r="E30" s="12"/>
      <c r="F30" s="12"/>
      <c r="G30" s="12"/>
      <c r="H30" s="12"/>
      <c r="I30" s="12"/>
      <c r="J30" s="4"/>
      <c r="K30" s="4"/>
      <c r="L30" s="4"/>
      <c r="M30" s="15"/>
      <c r="N30" s="8"/>
      <c r="O30" s="16"/>
      <c r="Q30" s="4">
        <f t="shared" si="0"/>
        <v>0</v>
      </c>
    </row>
    <row r="31" ht="22.05" customHeight="1" spans="1:17">
      <c r="A31" s="12"/>
      <c r="B31" s="12"/>
      <c r="C31" s="12"/>
      <c r="D31" s="12"/>
      <c r="E31" s="12"/>
      <c r="F31" s="12"/>
      <c r="G31" s="12"/>
      <c r="H31" s="12"/>
      <c r="I31" s="12"/>
      <c r="J31" s="4"/>
      <c r="K31" s="4"/>
      <c r="L31" s="4"/>
      <c r="M31" s="15"/>
      <c r="N31" s="8"/>
      <c r="O31" s="16"/>
      <c r="Q31" s="4">
        <f t="shared" si="0"/>
        <v>0</v>
      </c>
    </row>
    <row r="32" ht="22.05" customHeight="1" spans="1:17">
      <c r="A32" s="12"/>
      <c r="B32" s="12"/>
      <c r="C32" s="12"/>
      <c r="D32" s="12"/>
      <c r="E32" s="12"/>
      <c r="F32" s="12"/>
      <c r="G32" s="12"/>
      <c r="H32" s="12"/>
      <c r="I32" s="12"/>
      <c r="J32" s="4"/>
      <c r="K32" s="4"/>
      <c r="L32" s="4"/>
      <c r="M32" s="15"/>
      <c r="N32" s="8"/>
      <c r="O32" s="16"/>
      <c r="Q32" s="4">
        <f t="shared" si="0"/>
        <v>0</v>
      </c>
    </row>
    <row r="33" ht="22.05" customHeight="1" spans="1:17">
      <c r="A33" s="12"/>
      <c r="B33" s="12"/>
      <c r="C33" s="12"/>
      <c r="D33" s="12"/>
      <c r="E33" s="12"/>
      <c r="F33" s="12"/>
      <c r="G33" s="12"/>
      <c r="H33" s="12"/>
      <c r="I33" s="12"/>
      <c r="J33" s="4"/>
      <c r="K33" s="4"/>
      <c r="L33" s="4"/>
      <c r="M33" s="15"/>
      <c r="N33" s="8"/>
      <c r="O33" s="16"/>
      <c r="Q33" s="4">
        <f t="shared" si="0"/>
        <v>0</v>
      </c>
    </row>
    <row r="34" ht="22.05" customHeight="1" spans="1:17">
      <c r="A34" s="12"/>
      <c r="B34" s="12"/>
      <c r="C34" s="12"/>
      <c r="D34" s="12"/>
      <c r="E34" s="12"/>
      <c r="F34" s="12"/>
      <c r="G34" s="12"/>
      <c r="H34" s="12"/>
      <c r="I34" s="12"/>
      <c r="J34" s="4"/>
      <c r="K34" s="4"/>
      <c r="L34" s="4"/>
      <c r="M34" s="15"/>
      <c r="N34" s="8"/>
      <c r="O34" s="16"/>
      <c r="Q34" s="4">
        <f t="shared" si="0"/>
        <v>0</v>
      </c>
    </row>
    <row r="35" ht="22.05" customHeight="1" spans="1:17">
      <c r="A35" s="12"/>
      <c r="B35" s="12"/>
      <c r="C35" s="12"/>
      <c r="D35" s="12"/>
      <c r="E35" s="12"/>
      <c r="F35" s="12"/>
      <c r="G35" s="12"/>
      <c r="H35" s="12"/>
      <c r="I35" s="12"/>
      <c r="J35" s="4"/>
      <c r="K35" s="4"/>
      <c r="L35" s="4"/>
      <c r="M35" s="15"/>
      <c r="N35" s="8"/>
      <c r="O35" s="16"/>
      <c r="Q35" s="4">
        <f t="shared" si="0"/>
        <v>0</v>
      </c>
    </row>
    <row r="36" ht="22.05" customHeight="1" spans="1:17">
      <c r="A36" s="12"/>
      <c r="B36" s="12"/>
      <c r="C36" s="12"/>
      <c r="D36" s="12"/>
      <c r="E36" s="12"/>
      <c r="F36" s="12"/>
      <c r="G36" s="12"/>
      <c r="H36" s="12"/>
      <c r="I36" s="12"/>
      <c r="J36" s="4"/>
      <c r="K36" s="4"/>
      <c r="L36" s="4"/>
      <c r="M36" s="15"/>
      <c r="N36" s="8"/>
      <c r="O36" s="16"/>
      <c r="P36" s="17"/>
      <c r="Q36" s="4">
        <f t="shared" si="0"/>
        <v>0</v>
      </c>
    </row>
    <row r="37" ht="22.05" customHeight="1" spans="1:17">
      <c r="A37" s="12"/>
      <c r="B37" s="12"/>
      <c r="C37" s="12"/>
      <c r="D37" s="12"/>
      <c r="E37" s="12"/>
      <c r="F37" s="12"/>
      <c r="G37" s="12"/>
      <c r="H37" s="12"/>
      <c r="I37" s="12"/>
      <c r="J37" s="4"/>
      <c r="K37" s="4"/>
      <c r="L37" s="4"/>
      <c r="M37" s="15"/>
      <c r="N37" s="8"/>
      <c r="O37" s="16"/>
      <c r="Q37" s="4">
        <f t="shared" si="0"/>
        <v>0</v>
      </c>
    </row>
    <row r="38" ht="22.05" customHeight="1" spans="1:17">
      <c r="A38" s="12"/>
      <c r="B38" s="12"/>
      <c r="C38" s="12"/>
      <c r="D38" s="12"/>
      <c r="E38" s="12"/>
      <c r="F38" s="12"/>
      <c r="G38" s="12"/>
      <c r="H38" s="12"/>
      <c r="I38" s="12"/>
      <c r="J38" s="4"/>
      <c r="K38" s="4"/>
      <c r="L38" s="4"/>
      <c r="M38" s="15"/>
      <c r="N38" s="8"/>
      <c r="O38" s="16"/>
      <c r="Q38" s="4">
        <f t="shared" si="0"/>
        <v>0</v>
      </c>
    </row>
    <row r="39" ht="22.05" customHeight="1" spans="1:17">
      <c r="A39" s="12"/>
      <c r="B39" s="12"/>
      <c r="C39" s="12"/>
      <c r="D39" s="12"/>
      <c r="E39" s="12"/>
      <c r="F39" s="12"/>
      <c r="G39" s="12"/>
      <c r="H39" s="12"/>
      <c r="I39" s="12"/>
      <c r="J39" s="4"/>
      <c r="K39" s="4"/>
      <c r="L39" s="4"/>
      <c r="M39" s="15"/>
      <c r="N39" s="8"/>
      <c r="O39" s="16"/>
      <c r="Q39" s="4">
        <f t="shared" si="0"/>
        <v>0</v>
      </c>
    </row>
    <row r="40" ht="22.05" customHeight="1" spans="1:17">
      <c r="A40" s="12"/>
      <c r="B40" s="12"/>
      <c r="C40" s="12"/>
      <c r="D40" s="12"/>
      <c r="E40" s="12"/>
      <c r="F40" s="12"/>
      <c r="G40" s="12"/>
      <c r="H40" s="12"/>
      <c r="I40" s="12"/>
      <c r="J40" s="4"/>
      <c r="K40" s="4"/>
      <c r="L40" s="4"/>
      <c r="M40" s="15"/>
      <c r="N40" s="8"/>
      <c r="O40" s="16"/>
      <c r="Q40" s="4">
        <f t="shared" si="0"/>
        <v>0</v>
      </c>
    </row>
    <row r="41" ht="22.05" customHeight="1" spans="1:17">
      <c r="A41" s="12"/>
      <c r="B41" s="12"/>
      <c r="C41" s="12"/>
      <c r="D41" s="12"/>
      <c r="E41" s="12"/>
      <c r="F41" s="12"/>
      <c r="G41" s="12"/>
      <c r="H41" s="12"/>
      <c r="I41" s="12"/>
      <c r="J41" s="4"/>
      <c r="K41" s="4"/>
      <c r="L41" s="4"/>
      <c r="M41" s="15"/>
      <c r="N41" s="8"/>
      <c r="O41" s="16"/>
      <c r="Q41" s="4">
        <f t="shared" si="0"/>
        <v>0</v>
      </c>
    </row>
    <row r="42" ht="22.05" customHeight="1" spans="1:17">
      <c r="A42" s="12"/>
      <c r="B42" s="12"/>
      <c r="C42" s="12"/>
      <c r="D42" s="12"/>
      <c r="E42" s="12"/>
      <c r="F42" s="12"/>
      <c r="G42" s="12"/>
      <c r="H42" s="12"/>
      <c r="I42" s="12"/>
      <c r="J42" s="4"/>
      <c r="K42" s="4"/>
      <c r="L42" s="4"/>
      <c r="M42" s="15"/>
      <c r="N42" s="8"/>
      <c r="O42" s="16"/>
      <c r="Q42" s="4">
        <f t="shared" si="0"/>
        <v>0</v>
      </c>
    </row>
    <row r="43" ht="22.05" customHeight="1" spans="1:17">
      <c r="A43" s="12"/>
      <c r="B43" s="12"/>
      <c r="C43" s="12"/>
      <c r="D43" s="12"/>
      <c r="E43" s="12"/>
      <c r="F43" s="12"/>
      <c r="G43" s="12"/>
      <c r="H43" s="12"/>
      <c r="I43" s="12"/>
      <c r="J43" s="4"/>
      <c r="K43" s="4"/>
      <c r="L43" s="4"/>
      <c r="M43" s="15"/>
      <c r="N43" s="8"/>
      <c r="O43" s="16"/>
      <c r="Q43" s="4">
        <f t="shared" si="0"/>
        <v>0</v>
      </c>
    </row>
    <row r="44" ht="22.05" customHeight="1" spans="1:17">
      <c r="A44" s="12"/>
      <c r="B44" s="12"/>
      <c r="C44" s="12"/>
      <c r="D44" s="12"/>
      <c r="E44" s="12"/>
      <c r="F44" s="12"/>
      <c r="G44" s="12"/>
      <c r="H44" s="12"/>
      <c r="I44" s="12"/>
      <c r="J44" s="4"/>
      <c r="K44" s="4"/>
      <c r="L44" s="4"/>
      <c r="M44" s="15"/>
      <c r="N44" s="8"/>
      <c r="O44" s="16"/>
      <c r="Q44" s="4">
        <f t="shared" si="0"/>
        <v>0</v>
      </c>
    </row>
    <row r="45" ht="22.05" customHeight="1" spans="1:17">
      <c r="A45" s="12"/>
      <c r="B45" s="12"/>
      <c r="C45" s="12"/>
      <c r="D45" s="12"/>
      <c r="E45" s="12"/>
      <c r="F45" s="12"/>
      <c r="G45" s="12"/>
      <c r="H45" s="12"/>
      <c r="I45" s="12"/>
      <c r="J45" s="4"/>
      <c r="K45" s="4"/>
      <c r="L45" s="4"/>
      <c r="M45" s="15"/>
      <c r="N45" s="8"/>
      <c r="O45" s="16"/>
      <c r="Q45" s="4">
        <f t="shared" si="0"/>
        <v>0</v>
      </c>
    </row>
    <row r="46" ht="22.05" customHeight="1" spans="1:17">
      <c r="A46" s="12"/>
      <c r="B46" s="12"/>
      <c r="C46" s="12"/>
      <c r="D46" s="12"/>
      <c r="E46" s="12"/>
      <c r="F46" s="12"/>
      <c r="G46" s="12"/>
      <c r="H46" s="12"/>
      <c r="I46" s="12"/>
      <c r="J46" s="4"/>
      <c r="K46" s="4"/>
      <c r="L46" s="4"/>
      <c r="M46" s="15"/>
      <c r="N46" s="8"/>
      <c r="O46" s="16"/>
      <c r="Q46" s="4">
        <f t="shared" si="0"/>
        <v>0</v>
      </c>
    </row>
    <row r="47" ht="22.05" customHeight="1" spans="1:18">
      <c r="A47" s="12"/>
      <c r="B47" s="12"/>
      <c r="C47" s="12"/>
      <c r="D47" s="12"/>
      <c r="E47" s="12"/>
      <c r="F47" s="12"/>
      <c r="G47" s="12"/>
      <c r="H47" s="12"/>
      <c r="I47" s="12"/>
      <c r="J47" s="4"/>
      <c r="K47" s="4"/>
      <c r="L47" s="4"/>
      <c r="M47" s="15"/>
      <c r="N47" s="17"/>
      <c r="O47" s="16"/>
      <c r="Q47" s="4">
        <f t="shared" si="0"/>
        <v>0</v>
      </c>
      <c r="R47" s="18" t="s">
        <v>75</v>
      </c>
    </row>
    <row r="48" ht="22.05" customHeight="1" spans="1:17">
      <c r="A48" s="12"/>
      <c r="B48" s="12"/>
      <c r="C48" s="12"/>
      <c r="D48" s="12"/>
      <c r="E48" s="12"/>
      <c r="F48" s="12"/>
      <c r="G48" s="12"/>
      <c r="H48" s="12"/>
      <c r="I48" s="12"/>
      <c r="J48" s="4"/>
      <c r="K48" s="4"/>
      <c r="L48" s="4"/>
      <c r="M48" s="15"/>
      <c r="N48" s="8"/>
      <c r="O48" s="16"/>
      <c r="Q48" s="4">
        <f t="shared" si="0"/>
        <v>0</v>
      </c>
    </row>
    <row r="49" ht="22.05" customHeight="1" spans="1:17">
      <c r="A49" s="12"/>
      <c r="B49" s="12"/>
      <c r="C49" s="12"/>
      <c r="D49" s="12"/>
      <c r="E49" s="12"/>
      <c r="F49" s="12"/>
      <c r="G49" s="12"/>
      <c r="H49" s="12"/>
      <c r="I49" s="12"/>
      <c r="J49" s="4"/>
      <c r="K49" s="4"/>
      <c r="L49" s="4"/>
      <c r="M49" s="15"/>
      <c r="N49" s="8"/>
      <c r="O49" s="16"/>
      <c r="Q49" s="4">
        <f t="shared" si="0"/>
        <v>0</v>
      </c>
    </row>
    <row r="50" ht="22.05" customHeight="1" spans="1:17">
      <c r="A50" s="12"/>
      <c r="B50" s="12"/>
      <c r="C50" s="12"/>
      <c r="D50" s="12"/>
      <c r="E50" s="12"/>
      <c r="F50" s="12"/>
      <c r="G50" s="12"/>
      <c r="H50" s="12"/>
      <c r="I50" s="12"/>
      <c r="J50" s="4"/>
      <c r="K50" s="4"/>
      <c r="L50" s="4"/>
      <c r="M50" s="15"/>
      <c r="N50" s="8"/>
      <c r="O50" s="16"/>
      <c r="Q50" s="4">
        <f t="shared" si="0"/>
        <v>0</v>
      </c>
    </row>
    <row r="51" ht="22.05" customHeight="1" spans="1:17">
      <c r="A51" s="12"/>
      <c r="B51" s="12"/>
      <c r="C51" s="12"/>
      <c r="D51" s="12"/>
      <c r="E51" s="12"/>
      <c r="F51" s="12"/>
      <c r="G51" s="12"/>
      <c r="H51" s="12"/>
      <c r="I51" s="12"/>
      <c r="J51" s="4"/>
      <c r="K51" s="4"/>
      <c r="L51" s="4"/>
      <c r="M51" s="15"/>
      <c r="N51" s="8"/>
      <c r="O51" s="16"/>
      <c r="Q51" s="4">
        <f t="shared" si="0"/>
        <v>0</v>
      </c>
    </row>
    <row r="52" ht="22.05" customHeight="1" spans="1:17">
      <c r="A52" s="12"/>
      <c r="B52" s="12"/>
      <c r="C52" s="12"/>
      <c r="D52" s="12"/>
      <c r="E52" s="12"/>
      <c r="F52" s="12"/>
      <c r="G52" s="12"/>
      <c r="H52" s="12"/>
      <c r="I52" s="12"/>
      <c r="J52" s="4"/>
      <c r="K52" s="4"/>
      <c r="L52" s="4"/>
      <c r="M52" s="15"/>
      <c r="N52" s="8"/>
      <c r="O52" s="16"/>
      <c r="Q52" s="4">
        <f t="shared" si="0"/>
        <v>0</v>
      </c>
    </row>
    <row r="53" ht="22.05" customHeight="1" spans="1:17">
      <c r="A53" s="12"/>
      <c r="B53" s="12"/>
      <c r="C53" s="12"/>
      <c r="D53" s="12"/>
      <c r="E53" s="12"/>
      <c r="F53" s="12"/>
      <c r="G53" s="12"/>
      <c r="H53" s="12"/>
      <c r="I53" s="12"/>
      <c r="J53" s="4"/>
      <c r="K53" s="4"/>
      <c r="L53" s="4"/>
      <c r="M53" s="15"/>
      <c r="N53" s="8"/>
      <c r="O53" s="16"/>
      <c r="Q53" s="4">
        <f t="shared" si="0"/>
        <v>0</v>
      </c>
    </row>
    <row r="54" ht="22.05" customHeight="1" spans="1:17">
      <c r="A54" s="12"/>
      <c r="B54" s="12"/>
      <c r="C54" s="12"/>
      <c r="D54" s="12"/>
      <c r="E54" s="12"/>
      <c r="F54" s="12"/>
      <c r="G54" s="12"/>
      <c r="H54" s="12"/>
      <c r="I54" s="12"/>
      <c r="J54" s="4"/>
      <c r="K54" s="4"/>
      <c r="L54" s="4"/>
      <c r="M54" s="15"/>
      <c r="N54" s="8"/>
      <c r="O54" s="16"/>
      <c r="Q54" s="4">
        <f t="shared" si="0"/>
        <v>0</v>
      </c>
    </row>
    <row r="55" ht="22.05" customHeight="1" spans="1:17">
      <c r="A55" s="12"/>
      <c r="B55" s="12"/>
      <c r="C55" s="12"/>
      <c r="D55" s="12"/>
      <c r="E55" s="12"/>
      <c r="F55" s="12"/>
      <c r="G55" s="12"/>
      <c r="H55" s="12"/>
      <c r="I55" s="12"/>
      <c r="J55" s="4"/>
      <c r="K55" s="4"/>
      <c r="L55" s="4"/>
      <c r="M55" s="15"/>
      <c r="N55" s="8"/>
      <c r="O55" s="16"/>
      <c r="Q55" s="4">
        <f t="shared" si="0"/>
        <v>0</v>
      </c>
    </row>
    <row r="56" ht="22.05" customHeight="1" spans="1:17">
      <c r="A56" s="12"/>
      <c r="B56" s="12"/>
      <c r="C56" s="12"/>
      <c r="D56" s="12"/>
      <c r="E56" s="12"/>
      <c r="F56" s="12"/>
      <c r="G56" s="12"/>
      <c r="H56" s="12"/>
      <c r="I56" s="12"/>
      <c r="J56" s="4"/>
      <c r="K56" s="4"/>
      <c r="L56" s="4"/>
      <c r="M56" s="15"/>
      <c r="N56" s="8"/>
      <c r="O56" s="16"/>
      <c r="Q56" s="4">
        <f t="shared" si="0"/>
        <v>0</v>
      </c>
    </row>
    <row r="57" ht="22.05" customHeight="1" spans="1:18">
      <c r="A57" s="12"/>
      <c r="B57" s="12"/>
      <c r="C57" s="12"/>
      <c r="D57" s="12"/>
      <c r="E57" s="12"/>
      <c r="F57" s="12"/>
      <c r="G57" s="12"/>
      <c r="H57" s="12"/>
      <c r="I57" s="12"/>
      <c r="J57" s="4"/>
      <c r="K57" s="4"/>
      <c r="L57" s="4"/>
      <c r="M57" s="15"/>
      <c r="N57" s="8"/>
      <c r="O57" s="16"/>
      <c r="Q57" s="4">
        <f t="shared" si="0"/>
        <v>0</v>
      </c>
      <c r="R57" s="17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清风挽心</cp:lastModifiedBy>
  <dcterms:created xsi:type="dcterms:W3CDTF">2023-05-12T11:15:00Z</dcterms:created>
  <cp:lastPrinted>2024-08-06T06:16:00Z</cp:lastPrinted>
  <dcterms:modified xsi:type="dcterms:W3CDTF">2024-08-06T09:21:54Z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7854FCF5853D490F9911BA23857367F2_12</vt:lpwstr>
  </property>
</Properties>
</file>