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Sheet1!$A$2:$XEU$98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<sst xmlns="http://schemas.openxmlformats.org/spreadsheetml/2006/main" count="494" uniqueCount="313">
  <si>
    <t>榆林市横山区2024年特岗教师招聘总成绩公示</t>
  </si>
  <si>
    <t>序号</t>
  </si>
  <si>
    <t>姓名</t>
  </si>
  <si>
    <t>性别</t>
  </si>
  <si>
    <t>学科</t>
  </si>
  <si>
    <t>身份证号</t>
  </si>
  <si>
    <t>准考证号</t>
  </si>
  <si>
    <t>理论</t>
  </si>
  <si>
    <t>笔试
成绩</t>
  </si>
  <si>
    <t>笔试换算成绩</t>
  </si>
  <si>
    <t>面试
成绩</t>
  </si>
  <si>
    <t>面试换算成绩</t>
  </si>
  <si>
    <t>总成绩</t>
  </si>
  <si>
    <t>1</t>
  </si>
  <si>
    <t>王亦茹</t>
  </si>
  <si>
    <t>女</t>
  </si>
  <si>
    <t>初中道法</t>
  </si>
  <si>
    <t>612725********1223</t>
  </si>
  <si>
    <t>2</t>
  </si>
  <si>
    <t>马菊菊</t>
  </si>
  <si>
    <t>612732********5029</t>
  </si>
  <si>
    <t>3</t>
  </si>
  <si>
    <t>牛静</t>
  </si>
  <si>
    <t>612732********4628</t>
  </si>
  <si>
    <t>4</t>
  </si>
  <si>
    <t>赵慧</t>
  </si>
  <si>
    <t>612723********1620</t>
  </si>
  <si>
    <t>5</t>
  </si>
  <si>
    <t>阿敏</t>
  </si>
  <si>
    <t>612730********0029</t>
  </si>
  <si>
    <t>6</t>
  </si>
  <si>
    <t>刘新华</t>
  </si>
  <si>
    <t>男</t>
  </si>
  <si>
    <t>612701********2010</t>
  </si>
  <si>
    <t>7</t>
  </si>
  <si>
    <t>张甜</t>
  </si>
  <si>
    <t>初中地理</t>
  </si>
  <si>
    <t>612732********0341</t>
  </si>
  <si>
    <t>8</t>
  </si>
  <si>
    <t>殷纪凤</t>
  </si>
  <si>
    <t>612725********502X</t>
  </si>
  <si>
    <t>9</t>
  </si>
  <si>
    <t>贺萌萌</t>
  </si>
  <si>
    <t>612732********522X</t>
  </si>
  <si>
    <t>10</t>
  </si>
  <si>
    <t>郭悦</t>
  </si>
  <si>
    <t>612724********102X</t>
  </si>
  <si>
    <t>11</t>
  </si>
  <si>
    <t>王建淳</t>
  </si>
  <si>
    <t>612724********0730</t>
  </si>
  <si>
    <t>12</t>
  </si>
  <si>
    <t>侯懿芬</t>
  </si>
  <si>
    <t>612723********4021</t>
  </si>
  <si>
    <t>13</t>
  </si>
  <si>
    <t>王慧</t>
  </si>
  <si>
    <t>初中化学</t>
  </si>
  <si>
    <t>612724********0127</t>
  </si>
  <si>
    <t>14</t>
  </si>
  <si>
    <t>郑仁仁</t>
  </si>
  <si>
    <t>612724********1924</t>
  </si>
  <si>
    <t>15</t>
  </si>
  <si>
    <t>李柏南</t>
  </si>
  <si>
    <t>612724********0114</t>
  </si>
  <si>
    <t>16</t>
  </si>
  <si>
    <t>薛进进</t>
  </si>
  <si>
    <t>初中生物</t>
  </si>
  <si>
    <t>612701********5143</t>
  </si>
  <si>
    <t>17</t>
  </si>
  <si>
    <t>樊宁宁</t>
  </si>
  <si>
    <t>612701********6620</t>
  </si>
  <si>
    <t>18</t>
  </si>
  <si>
    <t>许珍瑜</t>
  </si>
  <si>
    <t>652324********0540</t>
  </si>
  <si>
    <t>19</t>
  </si>
  <si>
    <t>韩转</t>
  </si>
  <si>
    <t>612731********1425</t>
  </si>
  <si>
    <t>20</t>
  </si>
  <si>
    <t>张蓉</t>
  </si>
  <si>
    <t>612701********1848</t>
  </si>
  <si>
    <t>21</t>
  </si>
  <si>
    <t>张丹</t>
  </si>
  <si>
    <t>612724********0088</t>
  </si>
  <si>
    <t>22</t>
  </si>
  <si>
    <t>谢瑞轩</t>
  </si>
  <si>
    <t>初中物理</t>
  </si>
  <si>
    <t>612724********1411</t>
  </si>
  <si>
    <t>23</t>
  </si>
  <si>
    <t>马霄霄</t>
  </si>
  <si>
    <t>612724********1912</t>
  </si>
  <si>
    <t>24</t>
  </si>
  <si>
    <t>高拖小</t>
  </si>
  <si>
    <t>612701********5723</t>
  </si>
  <si>
    <t>25</t>
  </si>
  <si>
    <t>苗婷</t>
  </si>
  <si>
    <t>初中英语</t>
  </si>
  <si>
    <t>612724********0426</t>
  </si>
  <si>
    <t>26</t>
  </si>
  <si>
    <t>韩美娜</t>
  </si>
  <si>
    <t>612724********0086</t>
  </si>
  <si>
    <t>27</t>
  </si>
  <si>
    <t>王娟</t>
  </si>
  <si>
    <t>612724********0427</t>
  </si>
  <si>
    <t>28</t>
  </si>
  <si>
    <t>李金丽</t>
  </si>
  <si>
    <t>612726********3923</t>
  </si>
  <si>
    <t>29</t>
  </si>
  <si>
    <t>张茹茹</t>
  </si>
  <si>
    <t>612725********4225</t>
  </si>
  <si>
    <t>30</t>
  </si>
  <si>
    <t>奚芳芳</t>
  </si>
  <si>
    <t>612701********3821</t>
  </si>
  <si>
    <t>31</t>
  </si>
  <si>
    <t>刘娟</t>
  </si>
  <si>
    <t>612701********5529</t>
  </si>
  <si>
    <t>32</t>
  </si>
  <si>
    <t>武佳欣</t>
  </si>
  <si>
    <t>小学（学前）</t>
  </si>
  <si>
    <t>612729********5124</t>
  </si>
  <si>
    <t>33</t>
  </si>
  <si>
    <t>李晨菁</t>
  </si>
  <si>
    <t>612701********0043</t>
  </si>
  <si>
    <t>34</t>
  </si>
  <si>
    <t>韩可越</t>
  </si>
  <si>
    <t>612725********4622</t>
  </si>
  <si>
    <t>35</t>
  </si>
  <si>
    <t>胡锦园</t>
  </si>
  <si>
    <t>612724********2027</t>
  </si>
  <si>
    <t>36</t>
  </si>
  <si>
    <t>白雨苗</t>
  </si>
  <si>
    <t>612724********1125</t>
  </si>
  <si>
    <t>37</t>
  </si>
  <si>
    <t>张轩</t>
  </si>
  <si>
    <t>612726********6949</t>
  </si>
  <si>
    <t>38</t>
  </si>
  <si>
    <t>石欣灵</t>
  </si>
  <si>
    <t>612724********0142</t>
  </si>
  <si>
    <t>39</t>
  </si>
  <si>
    <t>刘新宇</t>
  </si>
  <si>
    <t>612729********362X</t>
  </si>
  <si>
    <t>40</t>
  </si>
  <si>
    <t>张倩倩</t>
  </si>
  <si>
    <t>612729********4848</t>
  </si>
  <si>
    <t>41</t>
  </si>
  <si>
    <t>612723********7223</t>
  </si>
  <si>
    <t>42</t>
  </si>
  <si>
    <t>刘瑞雪</t>
  </si>
  <si>
    <t>612701********6028</t>
  </si>
  <si>
    <t>43</t>
  </si>
  <si>
    <t>王瑞</t>
  </si>
  <si>
    <t>612724********0422</t>
  </si>
  <si>
    <t>44</t>
  </si>
  <si>
    <t>朱一鸣</t>
  </si>
  <si>
    <t>612726********6918</t>
  </si>
  <si>
    <t>45</t>
  </si>
  <si>
    <t>高星宇</t>
  </si>
  <si>
    <t>612724********204X</t>
  </si>
  <si>
    <t>46</t>
  </si>
  <si>
    <t>薛雅欣</t>
  </si>
  <si>
    <t>小学美术</t>
  </si>
  <si>
    <t>612724********0924</t>
  </si>
  <si>
    <t>47</t>
  </si>
  <si>
    <t>汪翠翠</t>
  </si>
  <si>
    <t>612726********0929</t>
  </si>
  <si>
    <t>48</t>
  </si>
  <si>
    <t>奚洁文</t>
  </si>
  <si>
    <t>612701********3826</t>
  </si>
  <si>
    <t>49</t>
  </si>
  <si>
    <t>刘正波</t>
  </si>
  <si>
    <t>612701********6017</t>
  </si>
  <si>
    <t>50</t>
  </si>
  <si>
    <t>刘娜</t>
  </si>
  <si>
    <t>612724********0124</t>
  </si>
  <si>
    <t>51</t>
  </si>
  <si>
    <t>纪姣姣</t>
  </si>
  <si>
    <t>612701********0624</t>
  </si>
  <si>
    <t>52</t>
  </si>
  <si>
    <t>刘慧</t>
  </si>
  <si>
    <t>小学数学</t>
  </si>
  <si>
    <t>612724********2024</t>
  </si>
  <si>
    <t>53</t>
  </si>
  <si>
    <t>田转转</t>
  </si>
  <si>
    <t>612727********0425</t>
  </si>
  <si>
    <t>54</t>
  </si>
  <si>
    <t>屈雨萌</t>
  </si>
  <si>
    <t>612729********1821</t>
  </si>
  <si>
    <t>55</t>
  </si>
  <si>
    <t>曹香瑜</t>
  </si>
  <si>
    <t>612729********122X</t>
  </si>
  <si>
    <t>56</t>
  </si>
  <si>
    <t>王焕玲</t>
  </si>
  <si>
    <t>612724********0323</t>
  </si>
  <si>
    <t>57</t>
  </si>
  <si>
    <t>李晶晶</t>
  </si>
  <si>
    <t>612732********4428</t>
  </si>
  <si>
    <t>58</t>
  </si>
  <si>
    <t>邵路路</t>
  </si>
  <si>
    <t>612725********0425</t>
  </si>
  <si>
    <t>59</t>
  </si>
  <si>
    <t>谢亮</t>
  </si>
  <si>
    <t>612724********1028</t>
  </si>
  <si>
    <t>60</t>
  </si>
  <si>
    <t>侯跃</t>
  </si>
  <si>
    <t>612724********0269</t>
  </si>
  <si>
    <t>61</t>
  </si>
  <si>
    <t>白欢</t>
  </si>
  <si>
    <t>612724********1749</t>
  </si>
  <si>
    <t>62</t>
  </si>
  <si>
    <t>陈园园</t>
  </si>
  <si>
    <t>612724********2000</t>
  </si>
  <si>
    <t>63</t>
  </si>
  <si>
    <t>李进</t>
  </si>
  <si>
    <t>小学体育</t>
  </si>
  <si>
    <t>612724********1711</t>
  </si>
  <si>
    <t>64</t>
  </si>
  <si>
    <t>张欣</t>
  </si>
  <si>
    <t>612701********5826</t>
  </si>
  <si>
    <t>65</t>
  </si>
  <si>
    <t>高宇杰</t>
  </si>
  <si>
    <t>612729********3334</t>
  </si>
  <si>
    <t>66</t>
  </si>
  <si>
    <t>师娟</t>
  </si>
  <si>
    <t>小学信息</t>
  </si>
  <si>
    <t>612724********1221</t>
  </si>
  <si>
    <t>67</t>
  </si>
  <si>
    <t>高振</t>
  </si>
  <si>
    <t>612701********1816</t>
  </si>
  <si>
    <t>68</t>
  </si>
  <si>
    <t>田甜</t>
  </si>
  <si>
    <t>612725********2286</t>
  </si>
  <si>
    <t>69</t>
  </si>
  <si>
    <t>贺武兵</t>
  </si>
  <si>
    <t>612729********2115</t>
  </si>
  <si>
    <t>70</t>
  </si>
  <si>
    <t>王美婷</t>
  </si>
  <si>
    <t>71</t>
  </si>
  <si>
    <t>刘妍</t>
  </si>
  <si>
    <t>612701********4628</t>
  </si>
  <si>
    <t>72</t>
  </si>
  <si>
    <t>陈田园</t>
  </si>
  <si>
    <t>小学音乐</t>
  </si>
  <si>
    <t>612726********2143</t>
  </si>
  <si>
    <t>73</t>
  </si>
  <si>
    <t>王宣淇</t>
  </si>
  <si>
    <t>612726********0320</t>
  </si>
  <si>
    <t>74</t>
  </si>
  <si>
    <t>高天荣</t>
  </si>
  <si>
    <t>612725********5032</t>
  </si>
  <si>
    <t>75</t>
  </si>
  <si>
    <t>张慧</t>
  </si>
  <si>
    <t>小学英语</t>
  </si>
  <si>
    <t>612724********0546</t>
  </si>
  <si>
    <t>76</t>
  </si>
  <si>
    <t>高丹</t>
  </si>
  <si>
    <t>612701********2265</t>
  </si>
  <si>
    <t>77</t>
  </si>
  <si>
    <t>赵榆</t>
  </si>
  <si>
    <t>612732********4829</t>
  </si>
  <si>
    <t>78</t>
  </si>
  <si>
    <t>张亚</t>
  </si>
  <si>
    <t>612701********662X</t>
  </si>
  <si>
    <t>79</t>
  </si>
  <si>
    <t>郝宁宁</t>
  </si>
  <si>
    <t>612724********122X</t>
  </si>
  <si>
    <t>80</t>
  </si>
  <si>
    <t>刘晓</t>
  </si>
  <si>
    <t>612724********014X</t>
  </si>
  <si>
    <t>81</t>
  </si>
  <si>
    <t>白雪</t>
  </si>
  <si>
    <t>小学语文</t>
  </si>
  <si>
    <t>612724********2028</t>
  </si>
  <si>
    <t>82</t>
  </si>
  <si>
    <t>郝纯瑜</t>
  </si>
  <si>
    <t>612726********3020</t>
  </si>
  <si>
    <t>83</t>
  </si>
  <si>
    <t>王宇星</t>
  </si>
  <si>
    <t>84</t>
  </si>
  <si>
    <t>吕泓霖</t>
  </si>
  <si>
    <t>612724********2020</t>
  </si>
  <si>
    <t>85</t>
  </si>
  <si>
    <t>张梓慧</t>
  </si>
  <si>
    <t>612725********2427</t>
  </si>
  <si>
    <t>86</t>
  </si>
  <si>
    <t>张欢</t>
  </si>
  <si>
    <t>612732********4821</t>
  </si>
  <si>
    <t>87</t>
  </si>
  <si>
    <t>白亚飞</t>
  </si>
  <si>
    <t>612726********6620</t>
  </si>
  <si>
    <t>88</t>
  </si>
  <si>
    <t>李宁宁</t>
  </si>
  <si>
    <t>89</t>
  </si>
  <si>
    <t>徐梦月</t>
  </si>
  <si>
    <t>612732********3524</t>
  </si>
  <si>
    <t>90</t>
  </si>
  <si>
    <t>白钟艳</t>
  </si>
  <si>
    <t>612701********5825</t>
  </si>
  <si>
    <t>91</t>
  </si>
  <si>
    <t>闫帅</t>
  </si>
  <si>
    <t>612701********3215</t>
  </si>
  <si>
    <t>92</t>
  </si>
  <si>
    <t>高乐</t>
  </si>
  <si>
    <t>612724********1122</t>
  </si>
  <si>
    <t>93</t>
  </si>
  <si>
    <t>陈勇霞</t>
  </si>
  <si>
    <t>612724********1729</t>
  </si>
  <si>
    <t>94</t>
  </si>
  <si>
    <t>高慧慧</t>
  </si>
  <si>
    <t>612724********0121</t>
  </si>
  <si>
    <t>95</t>
  </si>
  <si>
    <t>冯学苗</t>
  </si>
  <si>
    <t>612724********1149</t>
  </si>
  <si>
    <t>96</t>
  </si>
  <si>
    <t>齐文笑</t>
  </si>
  <si>
    <t>612724********1620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</si>
</sst>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CESI仿宋-GB18030"/>
      <charset val="134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CESI仿宋-GB18030"/>
      <charset val="134"/>
    </font>
    <font>
      <sz val="10"/>
      <name val="Arial"/>
      <charset val="134"/>
    </font>
    <font>
      <b/>
      <sz val="10"/>
      <color theme="1"/>
      <name val="宋体"/>
      <charset val="134"/>
      <scheme val="minor"/>
    </font>
    <font>
      <sz val="14"/>
      <name val="CESI仿宋-GB18030"/>
      <charset val="134"/>
    </font>
    <font>
      <sz val="10"/>
      <color theme="1"/>
      <name val="CESI仿宋-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/>
    <xf numFmtId="0" fontId="8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U98"/>
  <sheetViews>
    <sheetView tabSelected="1" topLeftCell="A72" workbookViewId="0">
      <selection activeCell="A74" sqref="$A74:$XFD76"/>
    </sheetView>
  </sheetViews>
  <sheetFormatPr defaultColWidth="9" defaultRowHeight="14.4"/>
  <cols>
    <col min="1" max="1" width="5.37962962962963" customWidth="1"/>
    <col min="2" max="2" width="8.37962962962963" customWidth="1"/>
    <col min="3" max="3" width="5.75" customWidth="1"/>
    <col min="4" max="4" width="10" customWidth="1"/>
    <col min="5" max="5" width="18.3796296296296" customWidth="1"/>
    <col min="6" max="6" width="13.25" customWidth="1"/>
    <col min="7" max="8" width="6.62962962962963" customWidth="1"/>
    <col min="9" max="9" width="6.5" customWidth="1"/>
    <col min="10" max="10" width="7" customWidth="1"/>
    <col min="11" max="11" width="5.62962962962963" customWidth="1"/>
    <col min="12" max="12" width="7.25" customWidth="1"/>
    <col min="13" max="13" width="7.75" customWidth="1"/>
  </cols>
  <sheetData>
    <row r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8.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4</v>
      </c>
      <c r="I2" s="6" t="s">
        <v>8</v>
      </c>
      <c r="J2" s="6" t="s">
        <v>9</v>
      </c>
      <c r="K2" s="10" t="s">
        <v>10</v>
      </c>
      <c r="L2" s="10" t="s">
        <v>11</v>
      </c>
      <c r="M2" s="10" t="s">
        <v>12</v>
      </c>
    </row>
    <row r="3" s="2" customFormat="1" ht="20.1" customHeight="1" spans="1:16375">
      <c r="A3" s="7" t="s">
        <v>13</v>
      </c>
      <c r="B3" s="7" t="s">
        <v>14</v>
      </c>
      <c r="C3" s="7" t="s">
        <v>15</v>
      </c>
      <c r="D3" s="7" t="s">
        <v>16</v>
      </c>
      <c r="E3" s="8" t="s">
        <v>17</v>
      </c>
      <c r="F3" s="8">
        <v>67021071317</v>
      </c>
      <c r="G3" s="8">
        <v>81</v>
      </c>
      <c r="H3" s="8">
        <v>76</v>
      </c>
      <c r="I3" s="8">
        <f>G3+H3</f>
        <v>157</v>
      </c>
      <c r="J3" s="11">
        <f>ROUNDDOWN(I3/2*0.6,2)</f>
        <v>47.1</v>
      </c>
      <c r="K3" s="8">
        <v>81.82</v>
      </c>
      <c r="L3" s="12">
        <f>ROUNDDOWN(K3*0.4,2)</f>
        <v>32.72</v>
      </c>
      <c r="M3" s="12">
        <f>J3+L3</f>
        <v>79.82</v>
      </c>
      <c r="N3" s="13"/>
      <c r="O3" s="13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3"/>
    </row>
    <row r="4" s="2" customFormat="1" ht="20.1" customHeight="1" spans="1:16375">
      <c r="A4" s="7" t="s">
        <v>18</v>
      </c>
      <c r="B4" s="7" t="s">
        <v>19</v>
      </c>
      <c r="C4" s="7" t="s">
        <v>15</v>
      </c>
      <c r="D4" s="7" t="s">
        <v>16</v>
      </c>
      <c r="E4" s="8" t="s">
        <v>20</v>
      </c>
      <c r="F4" s="8">
        <v>67021075399</v>
      </c>
      <c r="G4" s="8">
        <v>80</v>
      </c>
      <c r="H4" s="8">
        <v>78</v>
      </c>
      <c r="I4" s="8">
        <f>G4+H4</f>
        <v>158</v>
      </c>
      <c r="J4" s="11">
        <f>ROUNDDOWN(I4/2*0.6,2)</f>
        <v>47.4</v>
      </c>
      <c r="K4" s="8">
        <v>79.19</v>
      </c>
      <c r="L4" s="12">
        <f>ROUNDDOWN(K4*0.4,2)</f>
        <v>31.67</v>
      </c>
      <c r="M4" s="12">
        <f>J4+L4</f>
        <v>79.07</v>
      </c>
      <c r="N4" s="13"/>
      <c r="O4" s="13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3"/>
    </row>
    <row r="5" s="2" customFormat="1" ht="20.1" customHeight="1" spans="1:16375">
      <c r="A5" s="7" t="s">
        <v>21</v>
      </c>
      <c r="B5" s="7" t="s">
        <v>22</v>
      </c>
      <c r="C5" s="7" t="s">
        <v>15</v>
      </c>
      <c r="D5" s="7" t="s">
        <v>16</v>
      </c>
      <c r="E5" s="8" t="s">
        <v>23</v>
      </c>
      <c r="F5" s="8">
        <v>67021075710</v>
      </c>
      <c r="G5" s="8">
        <v>68</v>
      </c>
      <c r="H5" s="8">
        <v>85</v>
      </c>
      <c r="I5" s="8">
        <f>G5+H5</f>
        <v>153</v>
      </c>
      <c r="J5" s="11">
        <f>ROUNDDOWN(I5/2*0.6,2)</f>
        <v>45.9</v>
      </c>
      <c r="K5" s="8">
        <v>80.68</v>
      </c>
      <c r="L5" s="12">
        <f>ROUNDDOWN(K5*0.4,2)</f>
        <v>32.27</v>
      </c>
      <c r="M5" s="12">
        <f>J5+L5</f>
        <v>78.17</v>
      </c>
      <c r="N5" s="13"/>
      <c r="O5" s="13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3"/>
    </row>
    <row r="6" s="2" customFormat="1" ht="20.1" customHeight="1" spans="1:16375">
      <c r="A6" s="7" t="s">
        <v>24</v>
      </c>
      <c r="B6" s="7" t="s">
        <v>25</v>
      </c>
      <c r="C6" s="7" t="s">
        <v>15</v>
      </c>
      <c r="D6" s="7" t="s">
        <v>16</v>
      </c>
      <c r="E6" s="8" t="s">
        <v>26</v>
      </c>
      <c r="F6" s="8">
        <v>67021073779</v>
      </c>
      <c r="G6" s="8">
        <v>74</v>
      </c>
      <c r="H6" s="8">
        <v>78</v>
      </c>
      <c r="I6" s="8">
        <f>G6+H6</f>
        <v>152</v>
      </c>
      <c r="J6" s="11">
        <f>ROUNDDOWN(I6/2*0.6,2)</f>
        <v>45.6</v>
      </c>
      <c r="K6" s="8">
        <v>81.27</v>
      </c>
      <c r="L6" s="12">
        <f>ROUNDDOWN(K6*0.4,2)</f>
        <v>32.5</v>
      </c>
      <c r="M6" s="12">
        <f>J6+L6</f>
        <v>78.1</v>
      </c>
      <c r="N6" s="13"/>
      <c r="O6" s="13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3"/>
    </row>
    <row r="7" s="2" customFormat="1" ht="20.1" customHeight="1" spans="1:16375">
      <c r="A7" s="7" t="s">
        <v>27</v>
      </c>
      <c r="B7" s="7" t="s">
        <v>28</v>
      </c>
      <c r="C7" s="7" t="s">
        <v>15</v>
      </c>
      <c r="D7" s="7" t="s">
        <v>16</v>
      </c>
      <c r="E7" s="8" t="s">
        <v>29</v>
      </c>
      <c r="F7" s="8">
        <v>67021073329</v>
      </c>
      <c r="G7" s="8">
        <v>79</v>
      </c>
      <c r="H7" s="8">
        <v>77</v>
      </c>
      <c r="I7" s="8">
        <f>G7+H7</f>
        <v>156</v>
      </c>
      <c r="J7" s="11">
        <f>ROUNDDOWN(I7/2*0.6,2)</f>
        <v>46.8</v>
      </c>
      <c r="K7" s="8">
        <v>0</v>
      </c>
      <c r="L7" s="12">
        <f>ROUNDDOWN(K7*0.4,2)</f>
        <v>0</v>
      </c>
      <c r="M7" s="12">
        <f>J7+L7</f>
        <v>46.8</v>
      </c>
      <c r="N7" s="13"/>
      <c r="O7" s="13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3"/>
    </row>
    <row r="8" s="2" customFormat="1" ht="20.1" customHeight="1" spans="1:16375">
      <c r="A8" s="7" t="s">
        <v>30</v>
      </c>
      <c r="B8" s="7" t="s">
        <v>31</v>
      </c>
      <c r="C8" s="7" t="s">
        <v>32</v>
      </c>
      <c r="D8" s="7" t="s">
        <v>16</v>
      </c>
      <c r="E8" s="8" t="s">
        <v>33</v>
      </c>
      <c r="F8" s="8">
        <v>67021070128</v>
      </c>
      <c r="G8" s="8">
        <v>77</v>
      </c>
      <c r="H8" s="8">
        <v>75</v>
      </c>
      <c r="I8" s="8">
        <f>G8+H8</f>
        <v>152</v>
      </c>
      <c r="J8" s="11">
        <f>ROUNDDOWN(I8/2*0.6,2)</f>
        <v>45.6</v>
      </c>
      <c r="K8" s="8">
        <v>0</v>
      </c>
      <c r="L8" s="12">
        <f>ROUNDDOWN(K8*0.4,2)</f>
        <v>0</v>
      </c>
      <c r="M8" s="12">
        <f>J8+L8</f>
        <v>45.6</v>
      </c>
      <c r="N8" s="13"/>
      <c r="O8" s="13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3"/>
    </row>
    <row r="9" s="2" customFormat="1" ht="20.1" customHeight="1" spans="1:16375">
      <c r="A9" s="7" t="s">
        <v>34</v>
      </c>
      <c r="B9" s="7" t="s">
        <v>35</v>
      </c>
      <c r="C9" s="7" t="s">
        <v>15</v>
      </c>
      <c r="D9" s="7" t="s">
        <v>36</v>
      </c>
      <c r="E9" s="8" t="s">
        <v>37</v>
      </c>
      <c r="F9" s="8">
        <v>67021092019</v>
      </c>
      <c r="G9" s="8">
        <v>79</v>
      </c>
      <c r="H9" s="8">
        <v>82</v>
      </c>
      <c r="I9" s="8">
        <f>G9+H9</f>
        <v>161</v>
      </c>
      <c r="J9" s="11">
        <f>ROUNDDOWN(I9/2*0.6,2)</f>
        <v>48.3</v>
      </c>
      <c r="K9" s="8">
        <v>79.65</v>
      </c>
      <c r="L9" s="12">
        <f>ROUNDDOWN(K9*0.4,2)</f>
        <v>31.86</v>
      </c>
      <c r="M9" s="12">
        <f>J9+L9</f>
        <v>80.16</v>
      </c>
      <c r="N9" s="13"/>
      <c r="O9" s="13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3"/>
    </row>
    <row r="10" s="2" customFormat="1" ht="20.1" customHeight="1" spans="1:16375">
      <c r="A10" s="7" t="s">
        <v>38</v>
      </c>
      <c r="B10" s="7" t="s">
        <v>39</v>
      </c>
      <c r="C10" s="7" t="s">
        <v>15</v>
      </c>
      <c r="D10" s="7" t="s">
        <v>36</v>
      </c>
      <c r="E10" s="8" t="s">
        <v>40</v>
      </c>
      <c r="F10" s="8">
        <v>67021092062</v>
      </c>
      <c r="G10" s="8">
        <v>60</v>
      </c>
      <c r="H10" s="8">
        <v>78</v>
      </c>
      <c r="I10" s="8">
        <f>G10+H10</f>
        <v>138</v>
      </c>
      <c r="J10" s="11">
        <f>ROUNDDOWN(I10/2*0.6,2)</f>
        <v>41.4</v>
      </c>
      <c r="K10" s="8">
        <v>81.82</v>
      </c>
      <c r="L10" s="12">
        <f>ROUNDDOWN(K10*0.4,2)</f>
        <v>32.72</v>
      </c>
      <c r="M10" s="12">
        <f>J10+L10</f>
        <v>74.12</v>
      </c>
      <c r="N10" s="13"/>
      <c r="O10" s="13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3"/>
    </row>
    <row r="11" s="2" customFormat="1" ht="20.1" customHeight="1" spans="1:16375">
      <c r="A11" s="7" t="s">
        <v>41</v>
      </c>
      <c r="B11" s="7" t="s">
        <v>42</v>
      </c>
      <c r="C11" s="7" t="s">
        <v>15</v>
      </c>
      <c r="D11" s="7" t="s">
        <v>36</v>
      </c>
      <c r="E11" s="8" t="s">
        <v>43</v>
      </c>
      <c r="F11" s="8">
        <v>67021092345</v>
      </c>
      <c r="G11" s="8">
        <v>58</v>
      </c>
      <c r="H11" s="8">
        <v>78</v>
      </c>
      <c r="I11" s="8">
        <f>G11+H11</f>
        <v>136</v>
      </c>
      <c r="J11" s="11">
        <f>ROUNDDOWN(I11/2*0.6,2)</f>
        <v>40.8</v>
      </c>
      <c r="K11" s="8">
        <v>82.18</v>
      </c>
      <c r="L11" s="12">
        <f>ROUNDDOWN(K11*0.4,2)</f>
        <v>32.87</v>
      </c>
      <c r="M11" s="12">
        <f>J11+L11</f>
        <v>73.67</v>
      </c>
      <c r="N11" s="13"/>
      <c r="O11" s="13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3"/>
    </row>
    <row r="12" s="2" customFormat="1" ht="20.1" customHeight="1" spans="1:16375">
      <c r="A12" s="7" t="s">
        <v>44</v>
      </c>
      <c r="B12" s="7" t="s">
        <v>45</v>
      </c>
      <c r="C12" s="7" t="s">
        <v>15</v>
      </c>
      <c r="D12" s="7" t="s">
        <v>36</v>
      </c>
      <c r="E12" s="8" t="s">
        <v>46</v>
      </c>
      <c r="F12" s="8">
        <v>67021091903</v>
      </c>
      <c r="G12" s="8">
        <v>68</v>
      </c>
      <c r="H12" s="8">
        <v>74</v>
      </c>
      <c r="I12" s="8">
        <f>G12+H12</f>
        <v>142</v>
      </c>
      <c r="J12" s="11">
        <f>ROUNDDOWN(I12/2*0.6,2)</f>
        <v>42.6</v>
      </c>
      <c r="K12" s="8">
        <v>76.7</v>
      </c>
      <c r="L12" s="12">
        <f>ROUNDDOWN(K12*0.4,2)</f>
        <v>30.68</v>
      </c>
      <c r="M12" s="12">
        <f>J12+L12</f>
        <v>73.28</v>
      </c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3"/>
    </row>
    <row r="13" s="2" customFormat="1" ht="20.1" customHeight="1" spans="1:16375">
      <c r="A13" s="7" t="s">
        <v>47</v>
      </c>
      <c r="B13" s="7" t="s">
        <v>48</v>
      </c>
      <c r="C13" s="7" t="s">
        <v>32</v>
      </c>
      <c r="D13" s="7" t="s">
        <v>36</v>
      </c>
      <c r="E13" s="8" t="s">
        <v>49</v>
      </c>
      <c r="F13" s="8">
        <v>67021091062</v>
      </c>
      <c r="G13" s="8">
        <v>54</v>
      </c>
      <c r="H13" s="8">
        <v>81</v>
      </c>
      <c r="I13" s="8">
        <f>G13+H13</f>
        <v>135</v>
      </c>
      <c r="J13" s="11">
        <f>ROUNDDOWN(I13/2*0.6,2)</f>
        <v>40.5</v>
      </c>
      <c r="K13" s="8">
        <v>81.92</v>
      </c>
      <c r="L13" s="12">
        <f>ROUNDDOWN(K13*0.4,2)</f>
        <v>32.76</v>
      </c>
      <c r="M13" s="12">
        <f>J13+L13</f>
        <v>73.26</v>
      </c>
      <c r="N13" s="13"/>
      <c r="O13" s="13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3"/>
    </row>
    <row r="14" s="2" customFormat="1" ht="20.1" customHeight="1" spans="1:16375">
      <c r="A14" s="7" t="s">
        <v>50</v>
      </c>
      <c r="B14" s="7" t="s">
        <v>51</v>
      </c>
      <c r="C14" s="7" t="s">
        <v>15</v>
      </c>
      <c r="D14" s="7" t="s">
        <v>36</v>
      </c>
      <c r="E14" s="8" t="s">
        <v>52</v>
      </c>
      <c r="F14" s="8">
        <v>67021090345</v>
      </c>
      <c r="G14" s="8">
        <v>68</v>
      </c>
      <c r="H14" s="8">
        <v>74</v>
      </c>
      <c r="I14" s="8">
        <f>G14+H14</f>
        <v>142</v>
      </c>
      <c r="J14" s="11">
        <f>ROUNDDOWN(I14/2*0.6,2)</f>
        <v>42.6</v>
      </c>
      <c r="K14" s="8">
        <v>0</v>
      </c>
      <c r="L14" s="12">
        <f>ROUNDDOWN(K14*0.4,2)</f>
        <v>0</v>
      </c>
      <c r="M14" s="12">
        <f>J14+L14</f>
        <v>42.6</v>
      </c>
      <c r="N14" s="13"/>
      <c r="O14" s="13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3"/>
    </row>
    <row r="15" s="3" customFormat="1" ht="20.1" customHeight="1" spans="1:13">
      <c r="A15" s="7" t="s">
        <v>53</v>
      </c>
      <c r="B15" s="7" t="s">
        <v>54</v>
      </c>
      <c r="C15" s="7" t="s">
        <v>15</v>
      </c>
      <c r="D15" s="7" t="s">
        <v>55</v>
      </c>
      <c r="E15" s="8" t="s">
        <v>56</v>
      </c>
      <c r="F15" s="8">
        <v>67021114291</v>
      </c>
      <c r="G15" s="8">
        <v>79</v>
      </c>
      <c r="H15" s="8">
        <v>98</v>
      </c>
      <c r="I15" s="8">
        <f>G15+H15</f>
        <v>177</v>
      </c>
      <c r="J15" s="11">
        <f>ROUNDDOWN(I15/2*0.6,2)</f>
        <v>53.1</v>
      </c>
      <c r="K15" s="15">
        <v>79.79</v>
      </c>
      <c r="L15" s="12">
        <f>ROUNDDOWN(K15*0.4,2)</f>
        <v>31.91</v>
      </c>
      <c r="M15" s="12">
        <f>J15+L15</f>
        <v>85.01</v>
      </c>
    </row>
    <row r="16" s="3" customFormat="1" ht="20.1" customHeight="1" spans="1:13">
      <c r="A16" s="7" t="s">
        <v>57</v>
      </c>
      <c r="B16" s="7" t="s">
        <v>58</v>
      </c>
      <c r="C16" s="7" t="s">
        <v>15</v>
      </c>
      <c r="D16" s="7" t="s">
        <v>55</v>
      </c>
      <c r="E16" s="8" t="s">
        <v>59</v>
      </c>
      <c r="F16" s="8">
        <v>67021115560</v>
      </c>
      <c r="G16" s="8">
        <v>78</v>
      </c>
      <c r="H16" s="8">
        <v>90</v>
      </c>
      <c r="I16" s="8">
        <f>G16+H16</f>
        <v>168</v>
      </c>
      <c r="J16" s="11">
        <f>ROUNDDOWN(I16/2*0.6,2)</f>
        <v>50.4</v>
      </c>
      <c r="K16" s="15">
        <v>80.91</v>
      </c>
      <c r="L16" s="12">
        <f>ROUNDDOWN(K16*0.4,2)</f>
        <v>32.36</v>
      </c>
      <c r="M16" s="12">
        <f>J16+L16</f>
        <v>82.76</v>
      </c>
    </row>
    <row r="17" s="3" customFormat="1" ht="20.1" customHeight="1" spans="1:13">
      <c r="A17" s="7" t="s">
        <v>60</v>
      </c>
      <c r="B17" s="7" t="s">
        <v>61</v>
      </c>
      <c r="C17" s="7" t="s">
        <v>32</v>
      </c>
      <c r="D17" s="7" t="s">
        <v>55</v>
      </c>
      <c r="E17" s="8" t="s">
        <v>62</v>
      </c>
      <c r="F17" s="8">
        <v>67021113758</v>
      </c>
      <c r="G17" s="8">
        <v>74</v>
      </c>
      <c r="H17" s="8">
        <v>92</v>
      </c>
      <c r="I17" s="8">
        <f>G17+H17</f>
        <v>166</v>
      </c>
      <c r="J17" s="11">
        <f>ROUNDDOWN(I17/2*0.6,2)</f>
        <v>49.8</v>
      </c>
      <c r="K17" s="15">
        <v>78.44</v>
      </c>
      <c r="L17" s="12">
        <f>ROUNDDOWN(K17*0.4,2)</f>
        <v>31.37</v>
      </c>
      <c r="M17" s="12">
        <f>J17+L17</f>
        <v>81.17</v>
      </c>
    </row>
    <row r="18" s="3" customFormat="1" ht="20.1" customHeight="1" spans="1:13">
      <c r="A18" s="7" t="s">
        <v>63</v>
      </c>
      <c r="B18" s="7" t="s">
        <v>64</v>
      </c>
      <c r="C18" s="7" t="s">
        <v>15</v>
      </c>
      <c r="D18" s="7" t="s">
        <v>65</v>
      </c>
      <c r="E18" s="8" t="s">
        <v>66</v>
      </c>
      <c r="F18" s="8">
        <v>67021120370</v>
      </c>
      <c r="G18" s="8">
        <v>73</v>
      </c>
      <c r="H18" s="8">
        <v>92</v>
      </c>
      <c r="I18" s="8">
        <f>G18+H18</f>
        <v>165</v>
      </c>
      <c r="J18" s="11">
        <f>ROUNDDOWN(I18/2*0.6,2)</f>
        <v>49.5</v>
      </c>
      <c r="K18" s="15">
        <v>82.68</v>
      </c>
      <c r="L18" s="12">
        <f>ROUNDDOWN(K18*0.4,2)</f>
        <v>33.07</v>
      </c>
      <c r="M18" s="12">
        <f>J18+L18</f>
        <v>82.57</v>
      </c>
    </row>
    <row r="19" s="3" customFormat="1" ht="20.1" customHeight="1" spans="1:13">
      <c r="A19" s="7" t="s">
        <v>67</v>
      </c>
      <c r="B19" s="7" t="s">
        <v>68</v>
      </c>
      <c r="C19" s="7" t="s">
        <v>15</v>
      </c>
      <c r="D19" s="7" t="s">
        <v>65</v>
      </c>
      <c r="E19" s="8" t="s">
        <v>69</v>
      </c>
      <c r="F19" s="8">
        <v>67021121599</v>
      </c>
      <c r="G19" s="8">
        <v>74</v>
      </c>
      <c r="H19" s="8">
        <v>77</v>
      </c>
      <c r="I19" s="8">
        <f>G19+H19</f>
        <v>151</v>
      </c>
      <c r="J19" s="11">
        <f>ROUNDDOWN(I19/2*0.6,2)</f>
        <v>45.3</v>
      </c>
      <c r="K19" s="15">
        <v>82.18</v>
      </c>
      <c r="L19" s="12">
        <f>ROUNDDOWN(K19*0.4,2)</f>
        <v>32.87</v>
      </c>
      <c r="M19" s="12">
        <f>J19+L19</f>
        <v>78.17</v>
      </c>
    </row>
    <row r="20" s="3" customFormat="1" ht="20.1" customHeight="1" spans="1:13">
      <c r="A20" s="7" t="s">
        <v>70</v>
      </c>
      <c r="B20" s="7" t="s">
        <v>71</v>
      </c>
      <c r="C20" s="7" t="s">
        <v>15</v>
      </c>
      <c r="D20" s="7" t="s">
        <v>65</v>
      </c>
      <c r="E20" s="8" t="s">
        <v>72</v>
      </c>
      <c r="F20" s="8">
        <v>67021121205</v>
      </c>
      <c r="G20" s="8">
        <v>70</v>
      </c>
      <c r="H20" s="8">
        <v>78</v>
      </c>
      <c r="I20" s="8">
        <f>G20+H20</f>
        <v>148</v>
      </c>
      <c r="J20" s="11">
        <f>ROUNDDOWN(I20/2*0.6,2)</f>
        <v>44.4</v>
      </c>
      <c r="K20" s="15">
        <v>82.13</v>
      </c>
      <c r="L20" s="12">
        <f>ROUNDDOWN(K20*0.4,2)</f>
        <v>32.85</v>
      </c>
      <c r="M20" s="12">
        <f>J20+L20</f>
        <v>77.25</v>
      </c>
    </row>
    <row r="21" s="3" customFormat="1" ht="20.1" customHeight="1" spans="1:13">
      <c r="A21" s="7" t="s">
        <v>73</v>
      </c>
      <c r="B21" s="7" t="s">
        <v>74</v>
      </c>
      <c r="C21" s="7" t="s">
        <v>15</v>
      </c>
      <c r="D21" s="7" t="s">
        <v>65</v>
      </c>
      <c r="E21" s="8" t="s">
        <v>75</v>
      </c>
      <c r="F21" s="8">
        <v>67021123068</v>
      </c>
      <c r="G21" s="8">
        <v>72</v>
      </c>
      <c r="H21" s="8">
        <v>72</v>
      </c>
      <c r="I21" s="8">
        <f>G21+H21</f>
        <v>144</v>
      </c>
      <c r="J21" s="11">
        <f>ROUNDDOWN(I21/2*0.6,2)</f>
        <v>43.2</v>
      </c>
      <c r="K21" s="15">
        <v>81.53</v>
      </c>
      <c r="L21" s="12">
        <f>ROUNDDOWN(K21*0.4,2)</f>
        <v>32.61</v>
      </c>
      <c r="M21" s="12">
        <f>J21+L21</f>
        <v>75.81</v>
      </c>
    </row>
    <row r="22" s="3" customFormat="1" ht="20.1" customHeight="1" spans="1:13">
      <c r="A22" s="7" t="s">
        <v>76</v>
      </c>
      <c r="B22" s="7" t="s">
        <v>77</v>
      </c>
      <c r="C22" s="7" t="s">
        <v>15</v>
      </c>
      <c r="D22" s="7" t="s">
        <v>65</v>
      </c>
      <c r="E22" s="8" t="s">
        <v>78</v>
      </c>
      <c r="F22" s="8">
        <v>67021122386</v>
      </c>
      <c r="G22" s="8">
        <v>60</v>
      </c>
      <c r="H22" s="8">
        <v>82</v>
      </c>
      <c r="I22" s="8">
        <f>G22+H22</f>
        <v>142</v>
      </c>
      <c r="J22" s="11">
        <f>ROUNDDOWN(I22/2*0.6,2)</f>
        <v>42.6</v>
      </c>
      <c r="K22" s="15">
        <v>80.07</v>
      </c>
      <c r="L22" s="12">
        <f>ROUNDDOWN(K22*0.4,2)</f>
        <v>32.02</v>
      </c>
      <c r="M22" s="12">
        <f>J22+L22</f>
        <v>74.62</v>
      </c>
    </row>
    <row r="23" s="3" customFormat="1" ht="20.1" customHeight="1" spans="1:13">
      <c r="A23" s="7" t="s">
        <v>79</v>
      </c>
      <c r="B23" s="7" t="s">
        <v>80</v>
      </c>
      <c r="C23" s="7" t="s">
        <v>15</v>
      </c>
      <c r="D23" s="7" t="s">
        <v>65</v>
      </c>
      <c r="E23" s="8" t="s">
        <v>81</v>
      </c>
      <c r="F23" s="8">
        <v>67021125168</v>
      </c>
      <c r="G23" s="8">
        <v>69</v>
      </c>
      <c r="H23" s="8">
        <v>73</v>
      </c>
      <c r="I23" s="8">
        <f>G23+H23</f>
        <v>142</v>
      </c>
      <c r="J23" s="11">
        <f>ROUNDDOWN(I23/2*0.6,2)</f>
        <v>42.6</v>
      </c>
      <c r="K23" s="15">
        <v>80.01</v>
      </c>
      <c r="L23" s="12">
        <f>ROUNDDOWN(K23*0.4,2)</f>
        <v>32</v>
      </c>
      <c r="M23" s="12">
        <f>J23+L23</f>
        <v>74.6</v>
      </c>
    </row>
    <row r="24" s="3" customFormat="1" ht="20.1" customHeight="1" spans="1:13">
      <c r="A24" s="7" t="s">
        <v>82</v>
      </c>
      <c r="B24" s="7" t="s">
        <v>83</v>
      </c>
      <c r="C24" s="7" t="s">
        <v>32</v>
      </c>
      <c r="D24" s="7" t="s">
        <v>84</v>
      </c>
      <c r="E24" s="8" t="s">
        <v>85</v>
      </c>
      <c r="F24" s="8">
        <v>67021102040</v>
      </c>
      <c r="G24" s="8">
        <v>66</v>
      </c>
      <c r="H24" s="8">
        <v>95</v>
      </c>
      <c r="I24" s="8">
        <f>G24+H24</f>
        <v>161</v>
      </c>
      <c r="J24" s="11">
        <f>ROUNDDOWN(I24/2*0.6,2)</f>
        <v>48.3</v>
      </c>
      <c r="K24" s="15">
        <v>81.68</v>
      </c>
      <c r="L24" s="12">
        <f>ROUNDDOWN(K24*0.4,2)</f>
        <v>32.67</v>
      </c>
      <c r="M24" s="12">
        <f>J24+L24</f>
        <v>80.97</v>
      </c>
    </row>
    <row r="25" s="3" customFormat="1" ht="20.1" customHeight="1" spans="1:13">
      <c r="A25" s="7" t="s">
        <v>86</v>
      </c>
      <c r="B25" s="7" t="s">
        <v>87</v>
      </c>
      <c r="C25" s="7" t="s">
        <v>32</v>
      </c>
      <c r="D25" s="7" t="s">
        <v>84</v>
      </c>
      <c r="E25" s="8" t="s">
        <v>88</v>
      </c>
      <c r="F25" s="8">
        <v>67021104832</v>
      </c>
      <c r="G25" s="8">
        <v>71</v>
      </c>
      <c r="H25" s="8">
        <v>90</v>
      </c>
      <c r="I25" s="8">
        <f>G25+H25</f>
        <v>161</v>
      </c>
      <c r="J25" s="11">
        <f>ROUNDDOWN(I25/2*0.6,2)</f>
        <v>48.3</v>
      </c>
      <c r="K25" s="15">
        <v>81.48</v>
      </c>
      <c r="L25" s="12">
        <f>ROUNDDOWN(K25*0.4,2)</f>
        <v>32.59</v>
      </c>
      <c r="M25" s="12">
        <f>J25+L25</f>
        <v>80.89</v>
      </c>
    </row>
    <row r="26" s="3" customFormat="1" ht="20.1" customHeight="1" spans="1:13">
      <c r="A26" s="7" t="s">
        <v>89</v>
      </c>
      <c r="B26" s="7" t="s">
        <v>90</v>
      </c>
      <c r="C26" s="7" t="s">
        <v>15</v>
      </c>
      <c r="D26" s="7" t="s">
        <v>84</v>
      </c>
      <c r="E26" s="8" t="s">
        <v>91</v>
      </c>
      <c r="F26" s="8">
        <v>67021103668</v>
      </c>
      <c r="G26" s="8">
        <v>80</v>
      </c>
      <c r="H26" s="8">
        <v>75</v>
      </c>
      <c r="I26" s="8">
        <f>G26+H26</f>
        <v>155</v>
      </c>
      <c r="J26" s="11">
        <f>ROUNDDOWN(I26/2*0.6,2)</f>
        <v>46.5</v>
      </c>
      <c r="K26" s="15">
        <v>82.32</v>
      </c>
      <c r="L26" s="12">
        <f>ROUNDDOWN(K26*0.4,2)</f>
        <v>32.92</v>
      </c>
      <c r="M26" s="12">
        <f>J26+L26</f>
        <v>79.42</v>
      </c>
    </row>
    <row r="27" s="3" customFormat="1" ht="20.1" customHeight="1" spans="1:13">
      <c r="A27" s="7" t="s">
        <v>92</v>
      </c>
      <c r="B27" s="7" t="s">
        <v>93</v>
      </c>
      <c r="C27" s="7" t="s">
        <v>15</v>
      </c>
      <c r="D27" s="7" t="s">
        <v>94</v>
      </c>
      <c r="E27" s="8" t="s">
        <v>95</v>
      </c>
      <c r="F27" s="8">
        <v>67021062315</v>
      </c>
      <c r="G27" s="8">
        <v>80</v>
      </c>
      <c r="H27" s="8">
        <v>86</v>
      </c>
      <c r="I27" s="8">
        <f>G27+H27</f>
        <v>166</v>
      </c>
      <c r="J27" s="11">
        <f>ROUNDDOWN(I27/2*0.6,2)</f>
        <v>49.8</v>
      </c>
      <c r="K27" s="15">
        <v>81.46</v>
      </c>
      <c r="L27" s="12">
        <f>ROUNDDOWN(K27*0.4,2)</f>
        <v>32.58</v>
      </c>
      <c r="M27" s="12">
        <f>J27+L27</f>
        <v>82.38</v>
      </c>
    </row>
    <row r="28" s="3" customFormat="1" ht="20.1" customHeight="1" spans="1:13">
      <c r="A28" s="7" t="s">
        <v>96</v>
      </c>
      <c r="B28" s="7" t="s">
        <v>97</v>
      </c>
      <c r="C28" s="7" t="s">
        <v>15</v>
      </c>
      <c r="D28" s="7" t="s">
        <v>94</v>
      </c>
      <c r="E28" s="8" t="s">
        <v>98</v>
      </c>
      <c r="F28" s="8">
        <v>67021061107</v>
      </c>
      <c r="G28" s="8">
        <v>83</v>
      </c>
      <c r="H28" s="8">
        <v>81</v>
      </c>
      <c r="I28" s="8">
        <f>G28+H28</f>
        <v>164</v>
      </c>
      <c r="J28" s="11">
        <f>ROUNDDOWN(I28/2*0.6,2)</f>
        <v>49.2</v>
      </c>
      <c r="K28" s="15">
        <v>82.62</v>
      </c>
      <c r="L28" s="12">
        <f>ROUNDDOWN(K28*0.4,2)</f>
        <v>33.04</v>
      </c>
      <c r="M28" s="12">
        <f>J28+L28</f>
        <v>82.24</v>
      </c>
    </row>
    <row r="29" s="3" customFormat="1" ht="20.1" customHeight="1" spans="1:13">
      <c r="A29" s="7" t="s">
        <v>99</v>
      </c>
      <c r="B29" s="7" t="s">
        <v>100</v>
      </c>
      <c r="C29" s="7" t="s">
        <v>15</v>
      </c>
      <c r="D29" s="7" t="s">
        <v>94</v>
      </c>
      <c r="E29" s="8" t="s">
        <v>101</v>
      </c>
      <c r="F29" s="8">
        <v>67021065733</v>
      </c>
      <c r="G29" s="8">
        <v>76</v>
      </c>
      <c r="H29" s="8">
        <v>83</v>
      </c>
      <c r="I29" s="8">
        <f>G29+H29</f>
        <v>159</v>
      </c>
      <c r="J29" s="11">
        <f>ROUNDDOWN(I29/2*0.6,2)</f>
        <v>47.7</v>
      </c>
      <c r="K29" s="15">
        <v>82.27</v>
      </c>
      <c r="L29" s="12">
        <f>ROUNDDOWN(K29*0.4,2)</f>
        <v>32.9</v>
      </c>
      <c r="M29" s="12">
        <f>J29+L29</f>
        <v>80.6</v>
      </c>
    </row>
    <row r="30" s="3" customFormat="1" ht="20.1" customHeight="1" spans="1:13">
      <c r="A30" s="7" t="s">
        <v>102</v>
      </c>
      <c r="B30" s="7" t="s">
        <v>103</v>
      </c>
      <c r="C30" s="7" t="s">
        <v>15</v>
      </c>
      <c r="D30" s="7" t="s">
        <v>94</v>
      </c>
      <c r="E30" s="8" t="s">
        <v>104</v>
      </c>
      <c r="F30" s="8">
        <v>67021064885</v>
      </c>
      <c r="G30" s="8">
        <v>75</v>
      </c>
      <c r="H30" s="8">
        <v>85</v>
      </c>
      <c r="I30" s="8">
        <f>G30+H30</f>
        <v>160</v>
      </c>
      <c r="J30" s="11">
        <f>ROUNDDOWN(I30/2*0.6,2)</f>
        <v>48</v>
      </c>
      <c r="K30" s="15">
        <v>80.19</v>
      </c>
      <c r="L30" s="12">
        <f>ROUNDDOWN(K30*0.4,2)</f>
        <v>32.07</v>
      </c>
      <c r="M30" s="12">
        <f>J30+L30</f>
        <v>80.07</v>
      </c>
    </row>
    <row r="31" s="3" customFormat="1" ht="20.1" customHeight="1" spans="1:13">
      <c r="A31" s="7" t="s">
        <v>105</v>
      </c>
      <c r="B31" s="7" t="s">
        <v>106</v>
      </c>
      <c r="C31" s="7" t="s">
        <v>15</v>
      </c>
      <c r="D31" s="7" t="s">
        <v>94</v>
      </c>
      <c r="E31" s="8" t="s">
        <v>107</v>
      </c>
      <c r="F31" s="8">
        <v>67021060808</v>
      </c>
      <c r="G31" s="8">
        <v>66</v>
      </c>
      <c r="H31" s="8">
        <v>89</v>
      </c>
      <c r="I31" s="8">
        <f>G31+H31</f>
        <v>155</v>
      </c>
      <c r="J31" s="11">
        <f>ROUNDDOWN(I31/2*0.6,2)</f>
        <v>46.5</v>
      </c>
      <c r="K31" s="15">
        <v>82.64</v>
      </c>
      <c r="L31" s="12">
        <f>ROUNDDOWN(K31*0.4,2)</f>
        <v>33.05</v>
      </c>
      <c r="M31" s="12">
        <f>J31+L31</f>
        <v>79.55</v>
      </c>
    </row>
    <row r="32" s="3" customFormat="1" ht="20.1" customHeight="1" spans="1:13">
      <c r="A32" s="7" t="s">
        <v>108</v>
      </c>
      <c r="B32" s="7" t="s">
        <v>109</v>
      </c>
      <c r="C32" s="7" t="s">
        <v>15</v>
      </c>
      <c r="D32" s="7" t="s">
        <v>94</v>
      </c>
      <c r="E32" s="8" t="s">
        <v>110</v>
      </c>
      <c r="F32" s="8">
        <v>67021063434</v>
      </c>
      <c r="G32" s="8">
        <v>73</v>
      </c>
      <c r="H32" s="8">
        <v>85</v>
      </c>
      <c r="I32" s="8">
        <f>G32+H32</f>
        <v>158</v>
      </c>
      <c r="J32" s="11">
        <f>ROUNDDOWN(I32/2*0.6,2)</f>
        <v>47.4</v>
      </c>
      <c r="K32" s="15">
        <v>79.33</v>
      </c>
      <c r="L32" s="12">
        <f>ROUNDDOWN(K32*0.4,2)</f>
        <v>31.73</v>
      </c>
      <c r="M32" s="12">
        <f>J32+L32</f>
        <v>79.13</v>
      </c>
    </row>
    <row r="33" s="3" customFormat="1" ht="20.1" customHeight="1" spans="1:13">
      <c r="A33" s="7" t="s">
        <v>111</v>
      </c>
      <c r="B33" s="7" t="s">
        <v>112</v>
      </c>
      <c r="C33" s="7" t="s">
        <v>15</v>
      </c>
      <c r="D33" s="7" t="s">
        <v>94</v>
      </c>
      <c r="E33" s="8" t="s">
        <v>113</v>
      </c>
      <c r="F33" s="8">
        <v>67021060775</v>
      </c>
      <c r="G33" s="8">
        <v>75</v>
      </c>
      <c r="H33" s="8">
        <v>80</v>
      </c>
      <c r="I33" s="8">
        <f>G33+H33</f>
        <v>155</v>
      </c>
      <c r="J33" s="11">
        <f>ROUNDDOWN(I33/2*0.6,2)</f>
        <v>46.5</v>
      </c>
      <c r="K33" s="15">
        <v>77.97</v>
      </c>
      <c r="L33" s="12">
        <f>ROUNDDOWN(K33*0.4,2)</f>
        <v>31.18</v>
      </c>
      <c r="M33" s="12">
        <f>J33+L33</f>
        <v>77.68</v>
      </c>
    </row>
    <row r="34" s="3" customFormat="1" ht="20.1" customHeight="1" spans="1:13">
      <c r="A34" s="7" t="s">
        <v>114</v>
      </c>
      <c r="B34" s="7" t="s">
        <v>115</v>
      </c>
      <c r="C34" s="7" t="s">
        <v>15</v>
      </c>
      <c r="D34" s="7" t="s">
        <v>116</v>
      </c>
      <c r="E34" s="8" t="s">
        <v>117</v>
      </c>
      <c r="F34" s="8">
        <v>67023172933</v>
      </c>
      <c r="G34" s="8">
        <v>81</v>
      </c>
      <c r="H34" s="8">
        <v>87</v>
      </c>
      <c r="I34" s="8">
        <f>G34+H34</f>
        <v>168</v>
      </c>
      <c r="J34" s="11">
        <f>ROUNDDOWN(I34/2*0.6,2)</f>
        <v>50.4</v>
      </c>
      <c r="K34" s="15">
        <v>84.48</v>
      </c>
      <c r="L34" s="12">
        <f>ROUNDDOWN(K34*0.4,2)</f>
        <v>33.79</v>
      </c>
      <c r="M34" s="12">
        <f>J34+L34</f>
        <v>84.19</v>
      </c>
    </row>
    <row r="35" s="3" customFormat="1" ht="20.1" customHeight="1" spans="1:13">
      <c r="A35" s="7" t="s">
        <v>118</v>
      </c>
      <c r="B35" s="7" t="s">
        <v>119</v>
      </c>
      <c r="C35" s="7" t="s">
        <v>15</v>
      </c>
      <c r="D35" s="7" t="s">
        <v>116</v>
      </c>
      <c r="E35" s="8" t="s">
        <v>120</v>
      </c>
      <c r="F35" s="8">
        <v>67023176035</v>
      </c>
      <c r="G35" s="8">
        <v>80</v>
      </c>
      <c r="H35" s="8">
        <v>88</v>
      </c>
      <c r="I35" s="8">
        <f>G35+H35</f>
        <v>168</v>
      </c>
      <c r="J35" s="11">
        <f>ROUNDDOWN(I35/2*0.6,2)</f>
        <v>50.4</v>
      </c>
      <c r="K35" s="15">
        <v>82.97</v>
      </c>
      <c r="L35" s="12">
        <f>ROUNDDOWN(K35*0.4,2)</f>
        <v>33.18</v>
      </c>
      <c r="M35" s="12">
        <f>J35+L35</f>
        <v>83.58</v>
      </c>
    </row>
    <row r="36" s="3" customFormat="1" ht="20.1" customHeight="1" spans="1:13">
      <c r="A36" s="7" t="s">
        <v>121</v>
      </c>
      <c r="B36" s="7" t="s">
        <v>122</v>
      </c>
      <c r="C36" s="7" t="s">
        <v>15</v>
      </c>
      <c r="D36" s="7" t="s">
        <v>116</v>
      </c>
      <c r="E36" s="8" t="s">
        <v>123</v>
      </c>
      <c r="F36" s="8">
        <v>67023174184</v>
      </c>
      <c r="G36" s="8">
        <v>83.5</v>
      </c>
      <c r="H36" s="8">
        <v>87</v>
      </c>
      <c r="I36" s="8">
        <f>G36+H36</f>
        <v>170.5</v>
      </c>
      <c r="J36" s="11">
        <f>ROUNDDOWN(I36/2*0.6,2)</f>
        <v>51.15</v>
      </c>
      <c r="K36" s="15">
        <v>79.68</v>
      </c>
      <c r="L36" s="12">
        <f>ROUNDDOWN(K36*0.4,2)</f>
        <v>31.87</v>
      </c>
      <c r="M36" s="12">
        <f>J36+L36</f>
        <v>83.02</v>
      </c>
    </row>
    <row r="37" s="3" customFormat="1" ht="20.1" customHeight="1" spans="1:13">
      <c r="A37" s="7" t="s">
        <v>124</v>
      </c>
      <c r="B37" s="7" t="s">
        <v>125</v>
      </c>
      <c r="C37" s="7" t="s">
        <v>15</v>
      </c>
      <c r="D37" s="7" t="s">
        <v>116</v>
      </c>
      <c r="E37" s="8" t="s">
        <v>126</v>
      </c>
      <c r="F37" s="8">
        <v>67023174952</v>
      </c>
      <c r="G37" s="8">
        <v>76</v>
      </c>
      <c r="H37" s="8">
        <v>88</v>
      </c>
      <c r="I37" s="8">
        <f>G37+H37</f>
        <v>164</v>
      </c>
      <c r="J37" s="11">
        <f>ROUNDDOWN(I37/2*0.6,2)</f>
        <v>49.2</v>
      </c>
      <c r="K37" s="15">
        <v>81.39</v>
      </c>
      <c r="L37" s="12">
        <f>ROUNDDOWN(K37*0.4,2)</f>
        <v>32.55</v>
      </c>
      <c r="M37" s="12">
        <f>J37+L37</f>
        <v>81.75</v>
      </c>
    </row>
    <row r="38" s="3" customFormat="1" ht="20.1" customHeight="1" spans="1:13">
      <c r="A38" s="7" t="s">
        <v>127</v>
      </c>
      <c r="B38" s="7" t="s">
        <v>128</v>
      </c>
      <c r="C38" s="7" t="s">
        <v>15</v>
      </c>
      <c r="D38" s="7" t="s">
        <v>116</v>
      </c>
      <c r="E38" s="8" t="s">
        <v>129</v>
      </c>
      <c r="F38" s="8">
        <v>67023173410</v>
      </c>
      <c r="G38" s="8">
        <v>74</v>
      </c>
      <c r="H38" s="8">
        <v>90</v>
      </c>
      <c r="I38" s="8">
        <f>G38+H38</f>
        <v>164</v>
      </c>
      <c r="J38" s="11">
        <f>ROUNDDOWN(I38/2*0.6,2)</f>
        <v>49.2</v>
      </c>
      <c r="K38" s="15">
        <v>81.02</v>
      </c>
      <c r="L38" s="12">
        <f>ROUNDDOWN(K38*0.4,2)</f>
        <v>32.4</v>
      </c>
      <c r="M38" s="12">
        <f>J38+L38</f>
        <v>81.6</v>
      </c>
    </row>
    <row r="39" s="3" customFormat="1" ht="20.1" customHeight="1" spans="1:13">
      <c r="A39" s="7" t="s">
        <v>130</v>
      </c>
      <c r="B39" s="7" t="s">
        <v>131</v>
      </c>
      <c r="C39" s="7" t="s">
        <v>15</v>
      </c>
      <c r="D39" s="7" t="s">
        <v>116</v>
      </c>
      <c r="E39" s="8" t="s">
        <v>132</v>
      </c>
      <c r="F39" s="8">
        <v>67023175868</v>
      </c>
      <c r="G39" s="8">
        <v>80</v>
      </c>
      <c r="H39" s="8">
        <v>87</v>
      </c>
      <c r="I39" s="8">
        <f>G39+H39</f>
        <v>167</v>
      </c>
      <c r="J39" s="11">
        <f>ROUNDDOWN(I39/2*0.6,2)</f>
        <v>50.1</v>
      </c>
      <c r="K39" s="15">
        <v>78.59</v>
      </c>
      <c r="L39" s="12">
        <f>ROUNDDOWN(K39*0.4,2)</f>
        <v>31.43</v>
      </c>
      <c r="M39" s="12">
        <f>J39+L39</f>
        <v>81.53</v>
      </c>
    </row>
    <row r="40" s="3" customFormat="1" ht="20.1" customHeight="1" spans="1:13">
      <c r="A40" s="7" t="s">
        <v>133</v>
      </c>
      <c r="B40" s="7" t="s">
        <v>134</v>
      </c>
      <c r="C40" s="7" t="s">
        <v>15</v>
      </c>
      <c r="D40" s="7" t="s">
        <v>116</v>
      </c>
      <c r="E40" s="8" t="s">
        <v>135</v>
      </c>
      <c r="F40" s="8">
        <v>67023174172</v>
      </c>
      <c r="G40" s="8">
        <v>84</v>
      </c>
      <c r="H40" s="8">
        <v>80</v>
      </c>
      <c r="I40" s="8">
        <f>G40+H40</f>
        <v>164</v>
      </c>
      <c r="J40" s="11">
        <f>ROUNDDOWN(I40/2*0.6,2)</f>
        <v>49.2</v>
      </c>
      <c r="K40" s="15">
        <v>80.06</v>
      </c>
      <c r="L40" s="12">
        <f>ROUNDDOWN(K40*0.4,2)</f>
        <v>32.02</v>
      </c>
      <c r="M40" s="12">
        <f>J40+L40</f>
        <v>81.22</v>
      </c>
    </row>
    <row r="41" s="3" customFormat="1" ht="20.1" customHeight="1" spans="1:13">
      <c r="A41" s="7" t="s">
        <v>136</v>
      </c>
      <c r="B41" s="7" t="s">
        <v>137</v>
      </c>
      <c r="C41" s="7" t="s">
        <v>15</v>
      </c>
      <c r="D41" s="7" t="s">
        <v>116</v>
      </c>
      <c r="E41" s="8" t="s">
        <v>138</v>
      </c>
      <c r="F41" s="8">
        <v>67023170239</v>
      </c>
      <c r="G41" s="8">
        <v>76.5</v>
      </c>
      <c r="H41" s="8">
        <v>89</v>
      </c>
      <c r="I41" s="8">
        <f>G41+H41</f>
        <v>165.5</v>
      </c>
      <c r="J41" s="11">
        <f>ROUNDDOWN(I41/2*0.6,2)</f>
        <v>49.65</v>
      </c>
      <c r="K41" s="15">
        <v>78.24</v>
      </c>
      <c r="L41" s="12">
        <f>ROUNDDOWN(K41*0.4,2)</f>
        <v>31.29</v>
      </c>
      <c r="M41" s="12">
        <f>J41+L41</f>
        <v>80.94</v>
      </c>
    </row>
    <row r="42" s="3" customFormat="1" ht="20.1" customHeight="1" spans="1:13">
      <c r="A42" s="7" t="s">
        <v>139</v>
      </c>
      <c r="B42" s="7" t="s">
        <v>140</v>
      </c>
      <c r="C42" s="7" t="s">
        <v>15</v>
      </c>
      <c r="D42" s="7" t="s">
        <v>116</v>
      </c>
      <c r="E42" s="8" t="s">
        <v>141</v>
      </c>
      <c r="F42" s="8">
        <v>67023173688</v>
      </c>
      <c r="G42" s="8">
        <v>87</v>
      </c>
      <c r="H42" s="8">
        <v>84</v>
      </c>
      <c r="I42" s="8">
        <f>G42+H42</f>
        <v>171</v>
      </c>
      <c r="J42" s="11">
        <f>ROUNDDOWN(I42/2*0.6,2)</f>
        <v>51.3</v>
      </c>
      <c r="K42" s="15">
        <v>0</v>
      </c>
      <c r="L42" s="12">
        <f>ROUNDDOWN(K42*0.4,2)</f>
        <v>0</v>
      </c>
      <c r="M42" s="12">
        <f>J42+L42</f>
        <v>51.3</v>
      </c>
    </row>
    <row r="43" s="3" customFormat="1" ht="20.1" customHeight="1" spans="1:13">
      <c r="A43" s="7" t="s">
        <v>142</v>
      </c>
      <c r="B43" s="7" t="s">
        <v>140</v>
      </c>
      <c r="C43" s="7" t="s">
        <v>15</v>
      </c>
      <c r="D43" s="7" t="s">
        <v>116</v>
      </c>
      <c r="E43" s="8" t="s">
        <v>143</v>
      </c>
      <c r="F43" s="8">
        <v>67023171849</v>
      </c>
      <c r="G43" s="8">
        <v>84</v>
      </c>
      <c r="H43" s="8">
        <v>86</v>
      </c>
      <c r="I43" s="8">
        <f>G43+H43</f>
        <v>170</v>
      </c>
      <c r="J43" s="11">
        <f>ROUNDDOWN(I43/2*0.6,2)</f>
        <v>51</v>
      </c>
      <c r="K43" s="15">
        <v>0</v>
      </c>
      <c r="L43" s="12">
        <f>ROUNDDOWN(K43*0.4,2)</f>
        <v>0</v>
      </c>
      <c r="M43" s="12">
        <f>J43+L43</f>
        <v>51</v>
      </c>
    </row>
    <row r="44" s="3" customFormat="1" ht="20.1" customHeight="1" spans="1:13">
      <c r="A44" s="7" t="s">
        <v>144</v>
      </c>
      <c r="B44" s="7" t="s">
        <v>145</v>
      </c>
      <c r="C44" s="7" t="s">
        <v>15</v>
      </c>
      <c r="D44" s="7" t="s">
        <v>116</v>
      </c>
      <c r="E44" s="8" t="s">
        <v>146</v>
      </c>
      <c r="F44" s="8">
        <v>67023170689</v>
      </c>
      <c r="G44" s="8">
        <v>81</v>
      </c>
      <c r="H44" s="8">
        <v>88</v>
      </c>
      <c r="I44" s="8">
        <f>G44+H44</f>
        <v>169</v>
      </c>
      <c r="J44" s="11">
        <f>ROUNDDOWN(I44/2*0.6,2)</f>
        <v>50.7</v>
      </c>
      <c r="K44" s="15">
        <v>0</v>
      </c>
      <c r="L44" s="12">
        <f>ROUNDDOWN(K44*0.4,2)</f>
        <v>0</v>
      </c>
      <c r="M44" s="12">
        <f>J44+L44</f>
        <v>50.7</v>
      </c>
    </row>
    <row r="45" s="3" customFormat="1" ht="20.1" customHeight="1" spans="1:13">
      <c r="A45" s="7" t="s">
        <v>147</v>
      </c>
      <c r="B45" s="7" t="s">
        <v>148</v>
      </c>
      <c r="C45" s="7" t="s">
        <v>15</v>
      </c>
      <c r="D45" s="7" t="s">
        <v>116</v>
      </c>
      <c r="E45" s="8" t="s">
        <v>149</v>
      </c>
      <c r="F45" s="8">
        <v>67023170697</v>
      </c>
      <c r="G45" s="8">
        <v>86</v>
      </c>
      <c r="H45" s="8">
        <v>81</v>
      </c>
      <c r="I45" s="8">
        <f>G45+H45</f>
        <v>167</v>
      </c>
      <c r="J45" s="11">
        <f>ROUNDDOWN(I45/2*0.6,2)</f>
        <v>50.1</v>
      </c>
      <c r="K45" s="15">
        <v>0</v>
      </c>
      <c r="L45" s="12">
        <f>ROUNDDOWN(K45*0.4,2)</f>
        <v>0</v>
      </c>
      <c r="M45" s="12">
        <f>J45+L45</f>
        <v>50.1</v>
      </c>
    </row>
    <row r="46" s="3" customFormat="1" ht="20.1" customHeight="1" spans="1:13">
      <c r="A46" s="7" t="s">
        <v>150</v>
      </c>
      <c r="B46" s="7" t="s">
        <v>151</v>
      </c>
      <c r="C46" s="7" t="s">
        <v>32</v>
      </c>
      <c r="D46" s="7" t="s">
        <v>116</v>
      </c>
      <c r="E46" s="8" t="s">
        <v>152</v>
      </c>
      <c r="F46" s="8">
        <v>67023173333</v>
      </c>
      <c r="G46" s="8">
        <v>81</v>
      </c>
      <c r="H46" s="8">
        <v>86</v>
      </c>
      <c r="I46" s="8">
        <f>G46+H46</f>
        <v>167</v>
      </c>
      <c r="J46" s="11">
        <f>ROUNDDOWN(I46/2*0.6,2)</f>
        <v>50.1</v>
      </c>
      <c r="K46" s="15">
        <v>0</v>
      </c>
      <c r="L46" s="12">
        <f>ROUNDDOWN(K46*0.4,2)</f>
        <v>0</v>
      </c>
      <c r="M46" s="12">
        <f>J46+L46</f>
        <v>50.1</v>
      </c>
    </row>
    <row r="47" s="3" customFormat="1" ht="20.1" customHeight="1" spans="1:13">
      <c r="A47" s="7" t="s">
        <v>153</v>
      </c>
      <c r="B47" s="7" t="s">
        <v>154</v>
      </c>
      <c r="C47" s="7" t="s">
        <v>15</v>
      </c>
      <c r="D47" s="7" t="s">
        <v>116</v>
      </c>
      <c r="E47" s="8" t="s">
        <v>155</v>
      </c>
      <c r="F47" s="8">
        <v>67023170192</v>
      </c>
      <c r="G47" s="8">
        <v>80</v>
      </c>
      <c r="H47" s="8">
        <v>84</v>
      </c>
      <c r="I47" s="8">
        <f>G47+H47</f>
        <v>164</v>
      </c>
      <c r="J47" s="11">
        <f>ROUNDDOWN(I47/2*0.6,2)</f>
        <v>49.2</v>
      </c>
      <c r="K47" s="15">
        <v>0</v>
      </c>
      <c r="L47" s="12">
        <f>ROUNDDOWN(K47*0.4,2)</f>
        <v>0</v>
      </c>
      <c r="M47" s="12">
        <f>J47+L47</f>
        <v>49.2</v>
      </c>
    </row>
    <row r="48" s="3" customFormat="1" ht="20.1" customHeight="1" spans="1:13">
      <c r="A48" s="7" t="s">
        <v>156</v>
      </c>
      <c r="B48" s="7" t="s">
        <v>157</v>
      </c>
      <c r="C48" s="7" t="s">
        <v>15</v>
      </c>
      <c r="D48" s="7" t="s">
        <v>158</v>
      </c>
      <c r="E48" s="8" t="s">
        <v>159</v>
      </c>
      <c r="F48" s="8">
        <v>67022161780</v>
      </c>
      <c r="G48" s="8">
        <v>82</v>
      </c>
      <c r="H48" s="8">
        <v>92.5</v>
      </c>
      <c r="I48" s="8">
        <f>G48+H48</f>
        <v>174.5</v>
      </c>
      <c r="J48" s="11">
        <f>ROUNDDOWN(I48/2*0.6,2)</f>
        <v>52.35</v>
      </c>
      <c r="K48" s="15">
        <v>82.23</v>
      </c>
      <c r="L48" s="12">
        <f>ROUNDDOWN(K48*0.4,2)</f>
        <v>32.89</v>
      </c>
      <c r="M48" s="12">
        <f>J48+L48</f>
        <v>85.24</v>
      </c>
    </row>
    <row r="49" s="3" customFormat="1" ht="20.1" customHeight="1" spans="1:13">
      <c r="A49" s="7" t="s">
        <v>160</v>
      </c>
      <c r="B49" s="7" t="s">
        <v>161</v>
      </c>
      <c r="C49" s="7" t="s">
        <v>15</v>
      </c>
      <c r="D49" s="7" t="s">
        <v>158</v>
      </c>
      <c r="E49" s="8" t="s">
        <v>162</v>
      </c>
      <c r="F49" s="8">
        <v>67022162022</v>
      </c>
      <c r="G49" s="8">
        <v>89</v>
      </c>
      <c r="H49" s="8">
        <v>86</v>
      </c>
      <c r="I49" s="8">
        <f>G49+H49</f>
        <v>175</v>
      </c>
      <c r="J49" s="11">
        <f>ROUNDDOWN(I49/2*0.6,2)</f>
        <v>52.5</v>
      </c>
      <c r="K49" s="15">
        <v>80.73</v>
      </c>
      <c r="L49" s="12">
        <f>ROUNDDOWN(K49*0.4,2)</f>
        <v>32.29</v>
      </c>
      <c r="M49" s="12">
        <f>J49+L49</f>
        <v>84.79</v>
      </c>
    </row>
    <row r="50" s="3" customFormat="1" ht="20.1" customHeight="1" spans="1:13">
      <c r="A50" s="7" t="s">
        <v>163</v>
      </c>
      <c r="B50" s="7" t="s">
        <v>164</v>
      </c>
      <c r="C50" s="7" t="s">
        <v>15</v>
      </c>
      <c r="D50" s="7" t="s">
        <v>158</v>
      </c>
      <c r="E50" s="8" t="s">
        <v>165</v>
      </c>
      <c r="F50" s="8">
        <v>67022161439</v>
      </c>
      <c r="G50" s="8">
        <v>80</v>
      </c>
      <c r="H50" s="8">
        <v>90</v>
      </c>
      <c r="I50" s="8">
        <f>G50+H50</f>
        <v>170</v>
      </c>
      <c r="J50" s="11">
        <f>ROUNDDOWN(I50/2*0.6,2)</f>
        <v>51</v>
      </c>
      <c r="K50" s="15">
        <v>80.74</v>
      </c>
      <c r="L50" s="12">
        <f>ROUNDDOWN(K50*0.4,2)</f>
        <v>32.29</v>
      </c>
      <c r="M50" s="12">
        <f>J50+L50</f>
        <v>83.29</v>
      </c>
    </row>
    <row r="51" s="3" customFormat="1" ht="20.1" customHeight="1" spans="1:13">
      <c r="A51" s="7" t="s">
        <v>166</v>
      </c>
      <c r="B51" s="7" t="s">
        <v>167</v>
      </c>
      <c r="C51" s="7" t="s">
        <v>32</v>
      </c>
      <c r="D51" s="7" t="s">
        <v>158</v>
      </c>
      <c r="E51" s="8" t="s">
        <v>168</v>
      </c>
      <c r="F51" s="8">
        <v>67022164915</v>
      </c>
      <c r="G51" s="8">
        <v>80</v>
      </c>
      <c r="H51" s="8">
        <v>87.5</v>
      </c>
      <c r="I51" s="8">
        <f>G51+H51</f>
        <v>167.5</v>
      </c>
      <c r="J51" s="11">
        <f>ROUNDDOWN(I51/2*0.6,2)</f>
        <v>50.25</v>
      </c>
      <c r="K51" s="15">
        <v>81.67</v>
      </c>
      <c r="L51" s="12">
        <f>ROUNDDOWN(K51*0.4,2)</f>
        <v>32.66</v>
      </c>
      <c r="M51" s="12">
        <f>J51+L51</f>
        <v>82.91</v>
      </c>
    </row>
    <row r="52" s="3" customFormat="1" ht="20.1" customHeight="1" spans="1:13">
      <c r="A52" s="7" t="s">
        <v>169</v>
      </c>
      <c r="B52" s="7" t="s">
        <v>170</v>
      </c>
      <c r="C52" s="7" t="s">
        <v>15</v>
      </c>
      <c r="D52" s="7" t="s">
        <v>158</v>
      </c>
      <c r="E52" s="8" t="s">
        <v>171</v>
      </c>
      <c r="F52" s="8">
        <v>67022162704</v>
      </c>
      <c r="G52" s="8">
        <v>75</v>
      </c>
      <c r="H52" s="8">
        <v>91</v>
      </c>
      <c r="I52" s="8">
        <f>G52+H52</f>
        <v>166</v>
      </c>
      <c r="J52" s="11">
        <f>ROUNDDOWN(I52/2*0.6,2)</f>
        <v>49.8</v>
      </c>
      <c r="K52" s="15">
        <v>82.3</v>
      </c>
      <c r="L52" s="12">
        <f>ROUNDDOWN(K52*0.4,2)</f>
        <v>32.92</v>
      </c>
      <c r="M52" s="12">
        <f>J52+L52</f>
        <v>82.72</v>
      </c>
    </row>
    <row r="53" s="3" customFormat="1" ht="20.1" customHeight="1" spans="1:13">
      <c r="A53" s="7" t="s">
        <v>172</v>
      </c>
      <c r="B53" s="7" t="s">
        <v>173</v>
      </c>
      <c r="C53" s="7" t="s">
        <v>15</v>
      </c>
      <c r="D53" s="7" t="s">
        <v>158</v>
      </c>
      <c r="E53" s="8" t="s">
        <v>174</v>
      </c>
      <c r="F53" s="8">
        <v>67022165940</v>
      </c>
      <c r="G53" s="8">
        <v>76</v>
      </c>
      <c r="H53" s="8">
        <v>89.5</v>
      </c>
      <c r="I53" s="8">
        <f>G53+H53</f>
        <v>165.5</v>
      </c>
      <c r="J53" s="11">
        <f>ROUNDDOWN(I53/2*0.6,2)</f>
        <v>49.65</v>
      </c>
      <c r="K53" s="15">
        <v>79.37</v>
      </c>
      <c r="L53" s="12">
        <f>ROUNDDOWN(K53*0.4,2)</f>
        <v>31.74</v>
      </c>
      <c r="M53" s="12">
        <f>J53+L53</f>
        <v>81.39</v>
      </c>
    </row>
    <row r="54" s="3" customFormat="1" ht="20.1" customHeight="1" spans="1:13">
      <c r="A54" s="7" t="s">
        <v>175</v>
      </c>
      <c r="B54" s="7" t="s">
        <v>176</v>
      </c>
      <c r="C54" s="7" t="s">
        <v>15</v>
      </c>
      <c r="D54" s="7" t="s">
        <v>177</v>
      </c>
      <c r="E54" s="8" t="s">
        <v>178</v>
      </c>
      <c r="F54" s="8">
        <v>67022054234</v>
      </c>
      <c r="G54" s="8">
        <v>83</v>
      </c>
      <c r="H54" s="8">
        <v>90</v>
      </c>
      <c r="I54" s="8">
        <f>G54+H54</f>
        <v>173</v>
      </c>
      <c r="J54" s="11">
        <f>ROUNDDOWN(I54/2*0.6,2)</f>
        <v>51.9</v>
      </c>
      <c r="K54" s="15">
        <v>80.4</v>
      </c>
      <c r="L54" s="12">
        <f>ROUNDDOWN(K54*0.4,2)</f>
        <v>32.16</v>
      </c>
      <c r="M54" s="12">
        <f>J54+L54</f>
        <v>84.06</v>
      </c>
    </row>
    <row r="55" s="3" customFormat="1" ht="20.1" customHeight="1" spans="1:13">
      <c r="A55" s="7" t="s">
        <v>179</v>
      </c>
      <c r="B55" s="7" t="s">
        <v>180</v>
      </c>
      <c r="C55" s="7" t="s">
        <v>15</v>
      </c>
      <c r="D55" s="7" t="s">
        <v>177</v>
      </c>
      <c r="E55" s="8" t="s">
        <v>181</v>
      </c>
      <c r="F55" s="8">
        <v>67022050280</v>
      </c>
      <c r="G55" s="8">
        <v>77</v>
      </c>
      <c r="H55" s="8">
        <v>89</v>
      </c>
      <c r="I55" s="8">
        <f>G55+H55</f>
        <v>166</v>
      </c>
      <c r="J55" s="11">
        <f>ROUNDDOWN(I55/2*0.6,2)</f>
        <v>49.8</v>
      </c>
      <c r="K55" s="15">
        <v>81.39</v>
      </c>
      <c r="L55" s="12">
        <f>ROUNDDOWN(K55*0.4,2)</f>
        <v>32.55</v>
      </c>
      <c r="M55" s="12">
        <f>J55+L55</f>
        <v>82.35</v>
      </c>
    </row>
    <row r="56" s="3" customFormat="1" ht="20.1" customHeight="1" spans="1:13">
      <c r="A56" s="7" t="s">
        <v>182</v>
      </c>
      <c r="B56" s="7" t="s">
        <v>183</v>
      </c>
      <c r="C56" s="7" t="s">
        <v>15</v>
      </c>
      <c r="D56" s="7" t="s">
        <v>177</v>
      </c>
      <c r="E56" s="8" t="s">
        <v>184</v>
      </c>
      <c r="F56" s="8">
        <v>67022054171</v>
      </c>
      <c r="G56" s="8">
        <v>83</v>
      </c>
      <c r="H56" s="8">
        <v>82</v>
      </c>
      <c r="I56" s="8">
        <f>G56+H56</f>
        <v>165</v>
      </c>
      <c r="J56" s="11">
        <f>ROUNDDOWN(I56/2*0.6,2)</f>
        <v>49.5</v>
      </c>
      <c r="K56" s="15">
        <v>81.74</v>
      </c>
      <c r="L56" s="12">
        <f>ROUNDDOWN(K56*0.4,2)</f>
        <v>32.69</v>
      </c>
      <c r="M56" s="12">
        <f>J56+L56</f>
        <v>82.19</v>
      </c>
    </row>
    <row r="57" s="3" customFormat="1" ht="20.1" customHeight="1" spans="1:13">
      <c r="A57" s="7" t="s">
        <v>185</v>
      </c>
      <c r="B57" s="7" t="s">
        <v>186</v>
      </c>
      <c r="C57" s="7" t="s">
        <v>15</v>
      </c>
      <c r="D57" s="7" t="s">
        <v>177</v>
      </c>
      <c r="E57" s="8" t="s">
        <v>187</v>
      </c>
      <c r="F57" s="8">
        <v>67022050236</v>
      </c>
      <c r="G57" s="8">
        <v>79</v>
      </c>
      <c r="H57" s="8">
        <v>77</v>
      </c>
      <c r="I57" s="8">
        <f>G57+H57</f>
        <v>156</v>
      </c>
      <c r="J57" s="11">
        <f>ROUNDDOWN(I57/2*0.6,2)</f>
        <v>46.8</v>
      </c>
      <c r="K57" s="15">
        <v>81.16</v>
      </c>
      <c r="L57" s="12">
        <f>ROUNDDOWN(K57*0.4,2)</f>
        <v>32.46</v>
      </c>
      <c r="M57" s="12">
        <f>J57+L57</f>
        <v>79.26</v>
      </c>
    </row>
    <row r="58" s="3" customFormat="1" ht="20.1" customHeight="1" spans="1:13">
      <c r="A58" s="7" t="s">
        <v>188</v>
      </c>
      <c r="B58" s="7" t="s">
        <v>189</v>
      </c>
      <c r="C58" s="7" t="s">
        <v>15</v>
      </c>
      <c r="D58" s="7" t="s">
        <v>177</v>
      </c>
      <c r="E58" s="8" t="s">
        <v>190</v>
      </c>
      <c r="F58" s="8">
        <v>67022052955</v>
      </c>
      <c r="G58" s="8">
        <v>69</v>
      </c>
      <c r="H58" s="8">
        <v>88</v>
      </c>
      <c r="I58" s="8">
        <f>G58+H58</f>
        <v>157</v>
      </c>
      <c r="J58" s="11">
        <f>ROUNDDOWN(I58/2*0.6,2)</f>
        <v>47.1</v>
      </c>
      <c r="K58" s="15">
        <v>79.69</v>
      </c>
      <c r="L58" s="12">
        <f>ROUNDDOWN(K58*0.4,2)</f>
        <v>31.87</v>
      </c>
      <c r="M58" s="12">
        <f>J58+L58</f>
        <v>78.97</v>
      </c>
    </row>
    <row r="59" s="3" customFormat="1" ht="20.1" customHeight="1" spans="1:13">
      <c r="A59" s="7" t="s">
        <v>191</v>
      </c>
      <c r="B59" s="7" t="s">
        <v>192</v>
      </c>
      <c r="C59" s="7" t="s">
        <v>15</v>
      </c>
      <c r="D59" s="7" t="s">
        <v>177</v>
      </c>
      <c r="E59" s="8" t="s">
        <v>193</v>
      </c>
      <c r="F59" s="8">
        <v>67022055348</v>
      </c>
      <c r="G59" s="8">
        <v>65</v>
      </c>
      <c r="H59" s="8">
        <v>91</v>
      </c>
      <c r="I59" s="8">
        <f>G59+H59</f>
        <v>156</v>
      </c>
      <c r="J59" s="11">
        <f>ROUNDDOWN(I59/2*0.6,2)</f>
        <v>46.8</v>
      </c>
      <c r="K59" s="15">
        <v>79.22</v>
      </c>
      <c r="L59" s="12">
        <f>ROUNDDOWN(K59*0.4,2)</f>
        <v>31.68</v>
      </c>
      <c r="M59" s="12">
        <f>J59+L59</f>
        <v>78.48</v>
      </c>
    </row>
    <row r="60" s="3" customFormat="1" ht="20.1" customHeight="1" spans="1:13">
      <c r="A60" s="7" t="s">
        <v>194</v>
      </c>
      <c r="B60" s="7" t="s">
        <v>195</v>
      </c>
      <c r="C60" s="7" t="s">
        <v>15</v>
      </c>
      <c r="D60" s="7" t="s">
        <v>177</v>
      </c>
      <c r="E60" s="8" t="s">
        <v>196</v>
      </c>
      <c r="F60" s="8">
        <v>67022052563</v>
      </c>
      <c r="G60" s="8">
        <v>69</v>
      </c>
      <c r="H60" s="8">
        <v>85</v>
      </c>
      <c r="I60" s="8">
        <f>G60+H60</f>
        <v>154</v>
      </c>
      <c r="J60" s="11">
        <f>ROUNDDOWN(I60/2*0.6,2)</f>
        <v>46.2</v>
      </c>
      <c r="K60" s="15">
        <v>79.61</v>
      </c>
      <c r="L60" s="12">
        <f>ROUNDDOWN(K60*0.4,2)</f>
        <v>31.84</v>
      </c>
      <c r="M60" s="12">
        <f>J60+L60</f>
        <v>78.04</v>
      </c>
    </row>
    <row r="61" s="3" customFormat="1" ht="20.1" customHeight="1" spans="1:13">
      <c r="A61" s="7" t="s">
        <v>197</v>
      </c>
      <c r="B61" s="7" t="s">
        <v>198</v>
      </c>
      <c r="C61" s="7" t="s">
        <v>15</v>
      </c>
      <c r="D61" s="7" t="s">
        <v>177</v>
      </c>
      <c r="E61" s="8" t="s">
        <v>199</v>
      </c>
      <c r="F61" s="8">
        <v>67022050495</v>
      </c>
      <c r="G61" s="8">
        <v>72</v>
      </c>
      <c r="H61" s="8">
        <v>82</v>
      </c>
      <c r="I61" s="8">
        <f>G61+H61</f>
        <v>154</v>
      </c>
      <c r="J61" s="11">
        <f>ROUNDDOWN(I61/2*0.6,2)</f>
        <v>46.2</v>
      </c>
      <c r="K61" s="15">
        <v>78.9</v>
      </c>
      <c r="L61" s="12">
        <f>ROUNDDOWN(K61*0.4,2)</f>
        <v>31.56</v>
      </c>
      <c r="M61" s="12">
        <f>J61+L61</f>
        <v>77.76</v>
      </c>
    </row>
    <row r="62" s="3" customFormat="1" ht="20.1" customHeight="1" spans="1:13">
      <c r="A62" s="7" t="s">
        <v>200</v>
      </c>
      <c r="B62" s="7" t="s">
        <v>201</v>
      </c>
      <c r="C62" s="7" t="s">
        <v>15</v>
      </c>
      <c r="D62" s="7" t="s">
        <v>177</v>
      </c>
      <c r="E62" s="8" t="s">
        <v>202</v>
      </c>
      <c r="F62" s="8">
        <v>67022055378</v>
      </c>
      <c r="G62" s="8">
        <v>76</v>
      </c>
      <c r="H62" s="8">
        <v>78</v>
      </c>
      <c r="I62" s="8">
        <f>G62+H62</f>
        <v>154</v>
      </c>
      <c r="J62" s="11">
        <f>ROUNDDOWN(I62/2*0.6,2)</f>
        <v>46.2</v>
      </c>
      <c r="K62" s="15">
        <v>78.34</v>
      </c>
      <c r="L62" s="12">
        <f>ROUNDDOWN(K62*0.4,2)</f>
        <v>31.33</v>
      </c>
      <c r="M62" s="12">
        <f>J62+L62</f>
        <v>77.53</v>
      </c>
    </row>
    <row r="63" s="3" customFormat="1" ht="20.1" customHeight="1" spans="1:13">
      <c r="A63" s="7" t="s">
        <v>203</v>
      </c>
      <c r="B63" s="7" t="s">
        <v>204</v>
      </c>
      <c r="C63" s="7" t="s">
        <v>15</v>
      </c>
      <c r="D63" s="7" t="s">
        <v>177</v>
      </c>
      <c r="E63" s="8" t="s">
        <v>205</v>
      </c>
      <c r="F63" s="8">
        <v>67022054415</v>
      </c>
      <c r="G63" s="8">
        <v>74</v>
      </c>
      <c r="H63" s="8">
        <v>90</v>
      </c>
      <c r="I63" s="8">
        <f>G63+H63</f>
        <v>164</v>
      </c>
      <c r="J63" s="11">
        <f>ROUNDDOWN(I63/2*0.6,2)</f>
        <v>49.2</v>
      </c>
      <c r="K63" s="15">
        <v>0</v>
      </c>
      <c r="L63" s="12">
        <f>ROUNDDOWN(K63*0.4,2)</f>
        <v>0</v>
      </c>
      <c r="M63" s="12">
        <f>J63+L63</f>
        <v>49.2</v>
      </c>
    </row>
    <row r="64" s="3" customFormat="1" ht="20.1" customHeight="1" spans="1:13">
      <c r="A64" s="7" t="s">
        <v>206</v>
      </c>
      <c r="B64" s="7" t="s">
        <v>207</v>
      </c>
      <c r="C64" s="7" t="s">
        <v>15</v>
      </c>
      <c r="D64" s="7" t="s">
        <v>177</v>
      </c>
      <c r="E64" s="16" t="s">
        <v>208</v>
      </c>
      <c r="F64" s="7">
        <v>67022053490</v>
      </c>
      <c r="G64" s="9">
        <v>72</v>
      </c>
      <c r="H64" s="9">
        <v>80</v>
      </c>
      <c r="I64" s="8">
        <f>G64+H64</f>
        <v>152</v>
      </c>
      <c r="J64" s="11">
        <f>ROUNDDOWN(I64/2*0.6,2)</f>
        <v>45.6</v>
      </c>
      <c r="K64" s="15">
        <v>0</v>
      </c>
      <c r="L64" s="12">
        <f>ROUNDDOWN(K64*0.4,2)</f>
        <v>0</v>
      </c>
      <c r="M64" s="12">
        <f>J64+L64</f>
        <v>45.6</v>
      </c>
    </row>
    <row r="65" s="3" customFormat="1" ht="20.1" customHeight="1" spans="1:13">
      <c r="A65" s="7" t="s">
        <v>209</v>
      </c>
      <c r="B65" s="7" t="s">
        <v>210</v>
      </c>
      <c r="C65" s="7" t="s">
        <v>32</v>
      </c>
      <c r="D65" s="7" t="s">
        <v>211</v>
      </c>
      <c r="E65" s="8" t="s">
        <v>212</v>
      </c>
      <c r="F65" s="8">
        <v>67022130920</v>
      </c>
      <c r="G65" s="8">
        <v>82</v>
      </c>
      <c r="H65" s="8">
        <v>79</v>
      </c>
      <c r="I65" s="8">
        <f>G65+H65</f>
        <v>161</v>
      </c>
      <c r="J65" s="11">
        <f>ROUNDDOWN(I65/2*0.6,2)</f>
        <v>48.3</v>
      </c>
      <c r="K65" s="15">
        <v>82.62</v>
      </c>
      <c r="L65" s="12">
        <f>ROUNDDOWN(K65*0.4,2)</f>
        <v>33.04</v>
      </c>
      <c r="M65" s="12">
        <f>J65+L65</f>
        <v>81.34</v>
      </c>
    </row>
    <row r="66" s="3" customFormat="1" ht="20.1" customHeight="1" spans="1:13">
      <c r="A66" s="7" t="s">
        <v>213</v>
      </c>
      <c r="B66" s="7" t="s">
        <v>214</v>
      </c>
      <c r="C66" s="7" t="s">
        <v>15</v>
      </c>
      <c r="D66" s="7" t="s">
        <v>211</v>
      </c>
      <c r="E66" s="8" t="s">
        <v>215</v>
      </c>
      <c r="F66" s="8">
        <v>67022133641</v>
      </c>
      <c r="G66" s="8">
        <v>71</v>
      </c>
      <c r="H66" s="8">
        <v>80</v>
      </c>
      <c r="I66" s="8">
        <f>G66+H66</f>
        <v>151</v>
      </c>
      <c r="J66" s="11">
        <f>ROUNDDOWN(I66/2*0.6,2)</f>
        <v>45.3</v>
      </c>
      <c r="K66" s="15">
        <v>0</v>
      </c>
      <c r="L66" s="12">
        <f>ROUNDDOWN(K66*0.4,2)</f>
        <v>0</v>
      </c>
      <c r="M66" s="12">
        <f>J66+L66</f>
        <v>45.3</v>
      </c>
    </row>
    <row r="67" s="3" customFormat="1" ht="20.1" customHeight="1" spans="1:13">
      <c r="A67" s="7" t="s">
        <v>216</v>
      </c>
      <c r="B67" s="7" t="s">
        <v>217</v>
      </c>
      <c r="C67" s="7" t="s">
        <v>32</v>
      </c>
      <c r="D67" s="7" t="s">
        <v>211</v>
      </c>
      <c r="E67" s="16" t="s">
        <v>218</v>
      </c>
      <c r="F67" s="7">
        <v>67022134204</v>
      </c>
      <c r="G67" s="9">
        <v>65</v>
      </c>
      <c r="H67" s="9">
        <v>75</v>
      </c>
      <c r="I67" s="8">
        <f>G67+H67</f>
        <v>140</v>
      </c>
      <c r="J67" s="11">
        <f>ROUNDDOWN(I67/2*0.6,2)</f>
        <v>42</v>
      </c>
      <c r="K67" s="15">
        <v>0</v>
      </c>
      <c r="L67" s="12">
        <f>ROUNDDOWN(K67*0.4,2)</f>
        <v>0</v>
      </c>
      <c r="M67" s="12">
        <f>J67+L67</f>
        <v>42</v>
      </c>
    </row>
    <row r="68" s="3" customFormat="1" ht="20.1" customHeight="1" spans="1:13">
      <c r="A68" s="7" t="s">
        <v>219</v>
      </c>
      <c r="B68" s="7" t="s">
        <v>220</v>
      </c>
      <c r="C68" s="7" t="s">
        <v>15</v>
      </c>
      <c r="D68" s="7" t="s">
        <v>221</v>
      </c>
      <c r="E68" s="8" t="s">
        <v>222</v>
      </c>
      <c r="F68" s="8">
        <v>67022182028</v>
      </c>
      <c r="G68" s="8">
        <v>77</v>
      </c>
      <c r="H68" s="8">
        <v>68</v>
      </c>
      <c r="I68" s="8">
        <f>G68+H68</f>
        <v>145</v>
      </c>
      <c r="J68" s="11">
        <f>ROUNDDOWN(I68/2*0.6,2)</f>
        <v>43.5</v>
      </c>
      <c r="K68" s="15">
        <v>81.89</v>
      </c>
      <c r="L68" s="12">
        <f>ROUNDDOWN(K68*0.4,2)</f>
        <v>32.75</v>
      </c>
      <c r="M68" s="12">
        <f>J68+L68</f>
        <v>76.25</v>
      </c>
    </row>
    <row r="69" s="3" customFormat="1" ht="20.1" customHeight="1" spans="1:13">
      <c r="A69" s="7" t="s">
        <v>223</v>
      </c>
      <c r="B69" s="7" t="s">
        <v>224</v>
      </c>
      <c r="C69" s="7" t="s">
        <v>32</v>
      </c>
      <c r="D69" s="7" t="s">
        <v>221</v>
      </c>
      <c r="E69" s="8" t="s">
        <v>225</v>
      </c>
      <c r="F69" s="8">
        <v>67022185670</v>
      </c>
      <c r="G69" s="8">
        <v>82</v>
      </c>
      <c r="H69" s="8">
        <v>62</v>
      </c>
      <c r="I69" s="8">
        <f>G69+H69</f>
        <v>144</v>
      </c>
      <c r="J69" s="11">
        <f>ROUNDDOWN(I69/2*0.6,2)</f>
        <v>43.2</v>
      </c>
      <c r="K69" s="15">
        <v>81.97</v>
      </c>
      <c r="L69" s="12">
        <f>ROUNDDOWN(K69*0.4,2)</f>
        <v>32.78</v>
      </c>
      <c r="M69" s="12">
        <f>J69+L69</f>
        <v>75.98</v>
      </c>
    </row>
    <row r="70" s="3" customFormat="1" ht="20.1" customHeight="1" spans="1:13">
      <c r="A70" s="7" t="s">
        <v>226</v>
      </c>
      <c r="B70" s="7" t="s">
        <v>227</v>
      </c>
      <c r="C70" s="7" t="s">
        <v>15</v>
      </c>
      <c r="D70" s="7" t="s">
        <v>221</v>
      </c>
      <c r="E70" s="8" t="s">
        <v>228</v>
      </c>
      <c r="F70" s="8">
        <v>67022182407</v>
      </c>
      <c r="G70" s="8">
        <v>74</v>
      </c>
      <c r="H70" s="8">
        <v>65</v>
      </c>
      <c r="I70" s="8">
        <f>G70+H70</f>
        <v>139</v>
      </c>
      <c r="J70" s="11">
        <f>ROUNDDOWN(I70/2*0.6,2)</f>
        <v>41.7</v>
      </c>
      <c r="K70" s="15">
        <v>81.79</v>
      </c>
      <c r="L70" s="12">
        <f>ROUNDDOWN(K70*0.4,2)</f>
        <v>32.71</v>
      </c>
      <c r="M70" s="12">
        <f>J70+L70</f>
        <v>74.41</v>
      </c>
    </row>
    <row r="71" s="3" customFormat="1" ht="20.1" customHeight="1" spans="1:13">
      <c r="A71" s="7" t="s">
        <v>229</v>
      </c>
      <c r="B71" s="7" t="s">
        <v>230</v>
      </c>
      <c r="C71" s="7" t="s">
        <v>32</v>
      </c>
      <c r="D71" s="7" t="s">
        <v>221</v>
      </c>
      <c r="E71" s="8" t="s">
        <v>231</v>
      </c>
      <c r="F71" s="8">
        <v>67022184670</v>
      </c>
      <c r="G71" s="8">
        <v>66</v>
      </c>
      <c r="H71" s="8">
        <v>76</v>
      </c>
      <c r="I71" s="8">
        <f>G71+H71</f>
        <v>142</v>
      </c>
      <c r="J71" s="11">
        <f>ROUNDDOWN(I71/2*0.6,2)</f>
        <v>42.6</v>
      </c>
      <c r="K71" s="15">
        <v>78.4</v>
      </c>
      <c r="L71" s="12">
        <f>ROUNDDOWN(K71*0.4,2)</f>
        <v>31.36</v>
      </c>
      <c r="M71" s="12">
        <f>J71+L71</f>
        <v>73.96</v>
      </c>
    </row>
    <row r="72" s="3" customFormat="1" ht="20.1" customHeight="1" spans="1:13">
      <c r="A72" s="7" t="s">
        <v>232</v>
      </c>
      <c r="B72" s="7" t="s">
        <v>233</v>
      </c>
      <c r="C72" s="7" t="s">
        <v>15</v>
      </c>
      <c r="D72" s="7" t="s">
        <v>221</v>
      </c>
      <c r="E72" s="8" t="s">
        <v>171</v>
      </c>
      <c r="F72" s="8">
        <v>67022182673</v>
      </c>
      <c r="G72" s="8">
        <v>83</v>
      </c>
      <c r="H72" s="8">
        <v>56</v>
      </c>
      <c r="I72" s="8">
        <f>G72+H72</f>
        <v>139</v>
      </c>
      <c r="J72" s="11">
        <f>ROUNDDOWN(I72/2*0.6,2)</f>
        <v>41.7</v>
      </c>
      <c r="K72" s="15">
        <v>80.24</v>
      </c>
      <c r="L72" s="12">
        <f>ROUNDDOWN(K72*0.4,2)</f>
        <v>32.09</v>
      </c>
      <c r="M72" s="12">
        <f>J72+L72</f>
        <v>73.79</v>
      </c>
    </row>
    <row r="73" s="3" customFormat="1" ht="20.1" customHeight="1" spans="1:13">
      <c r="A73" s="7" t="s">
        <v>234</v>
      </c>
      <c r="B73" s="7" t="s">
        <v>235</v>
      </c>
      <c r="C73" s="7" t="s">
        <v>15</v>
      </c>
      <c r="D73" s="7" t="s">
        <v>221</v>
      </c>
      <c r="E73" s="8" t="s">
        <v>236</v>
      </c>
      <c r="F73" s="8">
        <v>67022183702</v>
      </c>
      <c r="G73" s="8">
        <v>63</v>
      </c>
      <c r="H73" s="8">
        <v>72</v>
      </c>
      <c r="I73" s="8">
        <f>G73+H73</f>
        <v>135</v>
      </c>
      <c r="J73" s="11">
        <f>ROUNDDOWN(I73/2*0.6,2)</f>
        <v>40.5</v>
      </c>
      <c r="K73" s="15">
        <v>81.34</v>
      </c>
      <c r="L73" s="12">
        <f>ROUNDDOWN(K73*0.4,2)</f>
        <v>32.53</v>
      </c>
      <c r="M73" s="12">
        <f>J73+L73</f>
        <v>73.03</v>
      </c>
    </row>
    <row r="74" s="3" customFormat="1" ht="20.1" customHeight="1" spans="1:13">
      <c r="A74" s="7" t="s">
        <v>237</v>
      </c>
      <c r="B74" s="7" t="s">
        <v>238</v>
      </c>
      <c r="C74" s="7" t="s">
        <v>15</v>
      </c>
      <c r="D74" s="7" t="s">
        <v>239</v>
      </c>
      <c r="E74" s="8" t="s">
        <v>240</v>
      </c>
      <c r="F74" s="8">
        <v>67022154653</v>
      </c>
      <c r="G74" s="8">
        <v>78</v>
      </c>
      <c r="H74" s="8">
        <v>86</v>
      </c>
      <c r="I74" s="8">
        <f>G74+H74</f>
        <v>164</v>
      </c>
      <c r="J74" s="11">
        <f>ROUNDDOWN(I74/2*0.6,2)</f>
        <v>49.2</v>
      </c>
      <c r="K74" s="15">
        <v>81.9</v>
      </c>
      <c r="L74" s="12">
        <f>ROUNDDOWN(K74*0.4,2)</f>
        <v>32.76</v>
      </c>
      <c r="M74" s="12">
        <f>J74+L74</f>
        <v>81.96</v>
      </c>
    </row>
    <row r="75" s="3" customFormat="1" ht="20.1" customHeight="1" spans="1:13">
      <c r="A75" s="7" t="s">
        <v>241</v>
      </c>
      <c r="B75" s="7" t="s">
        <v>242</v>
      </c>
      <c r="C75" s="7" t="s">
        <v>15</v>
      </c>
      <c r="D75" s="7" t="s">
        <v>239</v>
      </c>
      <c r="E75" s="8" t="s">
        <v>243</v>
      </c>
      <c r="F75" s="8">
        <v>67022150650</v>
      </c>
      <c r="G75" s="8">
        <v>75</v>
      </c>
      <c r="H75" s="8">
        <v>90</v>
      </c>
      <c r="I75" s="8">
        <f>G75+H75</f>
        <v>165</v>
      </c>
      <c r="J75" s="11">
        <f>ROUNDDOWN(I75/2*0.6,2)</f>
        <v>49.5</v>
      </c>
      <c r="K75" s="15">
        <v>80.45</v>
      </c>
      <c r="L75" s="12">
        <f>ROUNDDOWN(K75*0.4,2)</f>
        <v>32.18</v>
      </c>
      <c r="M75" s="12">
        <f>J75+L75</f>
        <v>81.68</v>
      </c>
    </row>
    <row r="76" s="3" customFormat="1" ht="20.1" customHeight="1" spans="1:13">
      <c r="A76" s="7" t="s">
        <v>244</v>
      </c>
      <c r="B76" s="7" t="s">
        <v>245</v>
      </c>
      <c r="C76" s="7" t="s">
        <v>32</v>
      </c>
      <c r="D76" s="7" t="s">
        <v>239</v>
      </c>
      <c r="E76" s="8" t="s">
        <v>246</v>
      </c>
      <c r="F76" s="8">
        <v>67022150060</v>
      </c>
      <c r="G76" s="8">
        <v>67</v>
      </c>
      <c r="H76" s="8">
        <v>90</v>
      </c>
      <c r="I76" s="8">
        <f>G76+H76</f>
        <v>157</v>
      </c>
      <c r="J76" s="11">
        <f>ROUNDDOWN(I76/2*0.6,2)</f>
        <v>47.1</v>
      </c>
      <c r="K76" s="15">
        <v>83.14</v>
      </c>
      <c r="L76" s="12">
        <f>ROUNDDOWN(K76*0.4,2)</f>
        <v>33.25</v>
      </c>
      <c r="M76" s="12">
        <f>J76+L76</f>
        <v>80.35</v>
      </c>
    </row>
    <row r="77" s="3" customFormat="1" ht="20.1" customHeight="1" spans="1:13">
      <c r="A77" s="7" t="s">
        <v>247</v>
      </c>
      <c r="B77" s="7" t="s">
        <v>248</v>
      </c>
      <c r="C77" s="7" t="s">
        <v>15</v>
      </c>
      <c r="D77" s="7" t="s">
        <v>249</v>
      </c>
      <c r="E77" s="8" t="s">
        <v>250</v>
      </c>
      <c r="F77" s="8">
        <v>67022061574</v>
      </c>
      <c r="G77" s="8">
        <v>82</v>
      </c>
      <c r="H77" s="8">
        <v>85</v>
      </c>
      <c r="I77" s="8">
        <f>G77+H77</f>
        <v>167</v>
      </c>
      <c r="J77" s="11">
        <f>ROUNDDOWN(I77/2*0.6,2)</f>
        <v>50.1</v>
      </c>
      <c r="K77" s="15">
        <v>82.07</v>
      </c>
      <c r="L77" s="12">
        <f>ROUNDDOWN(K77*0.4,2)</f>
        <v>32.82</v>
      </c>
      <c r="M77" s="12">
        <f>J77+L77</f>
        <v>82.92</v>
      </c>
    </row>
    <row r="78" s="3" customFormat="1" ht="20.1" customHeight="1" spans="1:13">
      <c r="A78" s="7" t="s">
        <v>251</v>
      </c>
      <c r="B78" s="7" t="s">
        <v>252</v>
      </c>
      <c r="C78" s="7" t="s">
        <v>15</v>
      </c>
      <c r="D78" s="7" t="s">
        <v>249</v>
      </c>
      <c r="E78" s="8" t="s">
        <v>253</v>
      </c>
      <c r="F78" s="8">
        <v>67022061681</v>
      </c>
      <c r="G78" s="8">
        <v>83</v>
      </c>
      <c r="H78" s="8">
        <v>82</v>
      </c>
      <c r="I78" s="8">
        <f>G78+H78</f>
        <v>165</v>
      </c>
      <c r="J78" s="11">
        <f>ROUNDDOWN(I78/2*0.6,2)</f>
        <v>49.5</v>
      </c>
      <c r="K78" s="15">
        <v>78.09</v>
      </c>
      <c r="L78" s="12">
        <f>ROUNDDOWN(K78*0.4,2)</f>
        <v>31.23</v>
      </c>
      <c r="M78" s="12">
        <f>J78+L78</f>
        <v>80.73</v>
      </c>
    </row>
    <row r="79" s="3" customFormat="1" ht="20.1" customHeight="1" spans="1:13">
      <c r="A79" s="7" t="s">
        <v>254</v>
      </c>
      <c r="B79" s="7" t="s">
        <v>255</v>
      </c>
      <c r="C79" s="7" t="s">
        <v>15</v>
      </c>
      <c r="D79" s="7" t="s">
        <v>249</v>
      </c>
      <c r="E79" s="8" t="s">
        <v>256</v>
      </c>
      <c r="F79" s="8">
        <v>67022065401</v>
      </c>
      <c r="G79" s="8">
        <v>72</v>
      </c>
      <c r="H79" s="8">
        <v>86</v>
      </c>
      <c r="I79" s="8">
        <f>G79+H79</f>
        <v>158</v>
      </c>
      <c r="J79" s="11">
        <f>ROUNDDOWN(I79/2*0.6,2)</f>
        <v>47.4</v>
      </c>
      <c r="K79" s="15">
        <v>82.04</v>
      </c>
      <c r="L79" s="12">
        <f>ROUNDDOWN(K79*0.4,2)</f>
        <v>32.81</v>
      </c>
      <c r="M79" s="12">
        <f>J79+L79</f>
        <v>80.21</v>
      </c>
    </row>
    <row r="80" s="3" customFormat="1" ht="20.1" customHeight="1" spans="1:13">
      <c r="A80" s="7" t="s">
        <v>257</v>
      </c>
      <c r="B80" s="7" t="s">
        <v>258</v>
      </c>
      <c r="C80" s="7" t="s">
        <v>15</v>
      </c>
      <c r="D80" s="7" t="s">
        <v>249</v>
      </c>
      <c r="E80" s="8" t="s">
        <v>259</v>
      </c>
      <c r="F80" s="8">
        <v>67022060010</v>
      </c>
      <c r="G80" s="8">
        <v>89</v>
      </c>
      <c r="H80" s="8">
        <v>72</v>
      </c>
      <c r="I80" s="8">
        <f>G80+H80</f>
        <v>161</v>
      </c>
      <c r="J80" s="11">
        <f>ROUNDDOWN(I80/2*0.6,2)</f>
        <v>48.3</v>
      </c>
      <c r="K80" s="15">
        <v>79.27</v>
      </c>
      <c r="L80" s="12">
        <f>ROUNDDOWN(K80*0.4,2)</f>
        <v>31.7</v>
      </c>
      <c r="M80" s="12">
        <f>J80+L80</f>
        <v>80</v>
      </c>
    </row>
    <row r="81" s="3" customFormat="1" ht="20.1" customHeight="1" spans="1:13">
      <c r="A81" s="7" t="s">
        <v>260</v>
      </c>
      <c r="B81" s="7" t="s">
        <v>261</v>
      </c>
      <c r="C81" s="7" t="s">
        <v>15</v>
      </c>
      <c r="D81" s="7" t="s">
        <v>249</v>
      </c>
      <c r="E81" s="8" t="s">
        <v>262</v>
      </c>
      <c r="F81" s="8">
        <v>67022060670</v>
      </c>
      <c r="G81" s="8">
        <v>75</v>
      </c>
      <c r="H81" s="8">
        <v>82</v>
      </c>
      <c r="I81" s="8">
        <f>G81+H81</f>
        <v>157</v>
      </c>
      <c r="J81" s="11">
        <f>ROUNDDOWN(I81/2*0.6,2)</f>
        <v>47.1</v>
      </c>
      <c r="K81" s="15">
        <v>81.01</v>
      </c>
      <c r="L81" s="12">
        <f>ROUNDDOWN(K81*0.4,2)</f>
        <v>32.4</v>
      </c>
      <c r="M81" s="12">
        <f>J81+L81</f>
        <v>79.5</v>
      </c>
    </row>
    <row r="82" s="3" customFormat="1" ht="20.1" customHeight="1" spans="1:13">
      <c r="A82" s="7" t="s">
        <v>263</v>
      </c>
      <c r="B82" s="7" t="s">
        <v>264</v>
      </c>
      <c r="C82" s="7" t="s">
        <v>15</v>
      </c>
      <c r="D82" s="7" t="s">
        <v>249</v>
      </c>
      <c r="E82" s="8" t="s">
        <v>265</v>
      </c>
      <c r="F82" s="8">
        <v>67022062938</v>
      </c>
      <c r="G82" s="8">
        <v>86</v>
      </c>
      <c r="H82" s="8">
        <v>72</v>
      </c>
      <c r="I82" s="8">
        <f>G82+H82</f>
        <v>158</v>
      </c>
      <c r="J82" s="11">
        <f>ROUNDDOWN(I82/2*0.6,2)</f>
        <v>47.4</v>
      </c>
      <c r="K82" s="15">
        <v>80.21</v>
      </c>
      <c r="L82" s="12">
        <f>ROUNDDOWN(K82*0.4,2)</f>
        <v>32.08</v>
      </c>
      <c r="M82" s="12">
        <f>J82+L82</f>
        <v>79.48</v>
      </c>
    </row>
    <row r="83" s="3" customFormat="1" ht="20.1" customHeight="1" spans="1:13">
      <c r="A83" s="7" t="s">
        <v>266</v>
      </c>
      <c r="B83" s="7" t="s">
        <v>267</v>
      </c>
      <c r="C83" s="7" t="s">
        <v>15</v>
      </c>
      <c r="D83" s="7" t="s">
        <v>268</v>
      </c>
      <c r="E83" s="8" t="s">
        <v>269</v>
      </c>
      <c r="F83" s="8">
        <v>67022042135</v>
      </c>
      <c r="G83" s="8">
        <v>85</v>
      </c>
      <c r="H83" s="8">
        <v>84</v>
      </c>
      <c r="I83" s="8">
        <f>G83+H83</f>
        <v>169</v>
      </c>
      <c r="J83" s="11">
        <f>ROUNDDOWN(I83/2*0.6,2)</f>
        <v>50.7</v>
      </c>
      <c r="K83" s="15">
        <v>80.59</v>
      </c>
      <c r="L83" s="12">
        <f>ROUNDDOWN(K83*0.4,2)</f>
        <v>32.23</v>
      </c>
      <c r="M83" s="12">
        <f>J83+L83</f>
        <v>82.93</v>
      </c>
    </row>
    <row r="84" s="3" customFormat="1" ht="20.1" customHeight="1" spans="1:13">
      <c r="A84" s="7" t="s">
        <v>270</v>
      </c>
      <c r="B84" s="7" t="s">
        <v>271</v>
      </c>
      <c r="C84" s="7" t="s">
        <v>15</v>
      </c>
      <c r="D84" s="7" t="s">
        <v>268</v>
      </c>
      <c r="E84" s="8" t="s">
        <v>272</v>
      </c>
      <c r="F84" s="8">
        <v>67022043870</v>
      </c>
      <c r="G84" s="8">
        <v>83</v>
      </c>
      <c r="H84" s="8">
        <v>82</v>
      </c>
      <c r="I84" s="8">
        <f>G84+H84</f>
        <v>165</v>
      </c>
      <c r="J84" s="11">
        <f>ROUNDDOWN(I84/2*0.6,2)</f>
        <v>49.5</v>
      </c>
      <c r="K84" s="15">
        <v>82.36</v>
      </c>
      <c r="L84" s="12">
        <f>ROUNDDOWN(K84*0.4,2)</f>
        <v>32.94</v>
      </c>
      <c r="M84" s="12">
        <f>J84+L84</f>
        <v>82.44</v>
      </c>
    </row>
    <row r="85" s="3" customFormat="1" ht="20.1" customHeight="1" spans="1:13">
      <c r="A85" s="7" t="s">
        <v>273</v>
      </c>
      <c r="B85" s="7" t="s">
        <v>274</v>
      </c>
      <c r="C85" s="7" t="s">
        <v>15</v>
      </c>
      <c r="D85" s="7" t="s">
        <v>268</v>
      </c>
      <c r="E85" s="8" t="s">
        <v>178</v>
      </c>
      <c r="F85" s="8">
        <v>67022040141</v>
      </c>
      <c r="G85" s="8">
        <v>77</v>
      </c>
      <c r="H85" s="8">
        <v>85</v>
      </c>
      <c r="I85" s="8">
        <f>G85+H85</f>
        <v>162</v>
      </c>
      <c r="J85" s="11">
        <f>ROUNDDOWN(I85/2*0.6,2)</f>
        <v>48.6</v>
      </c>
      <c r="K85" s="15">
        <v>83.73</v>
      </c>
      <c r="L85" s="12">
        <f>ROUNDDOWN(K85*0.4,2)</f>
        <v>33.49</v>
      </c>
      <c r="M85" s="12">
        <f>J85+L85</f>
        <v>82.09</v>
      </c>
    </row>
    <row r="86" s="3" customFormat="1" ht="20.1" customHeight="1" spans="1:13">
      <c r="A86" s="7" t="s">
        <v>275</v>
      </c>
      <c r="B86" s="7" t="s">
        <v>276</v>
      </c>
      <c r="C86" s="7" t="s">
        <v>15</v>
      </c>
      <c r="D86" s="7" t="s">
        <v>268</v>
      </c>
      <c r="E86" s="8" t="s">
        <v>277</v>
      </c>
      <c r="F86" s="8">
        <v>67022042976</v>
      </c>
      <c r="G86" s="8">
        <v>84</v>
      </c>
      <c r="H86" s="8">
        <v>81</v>
      </c>
      <c r="I86" s="8">
        <f>G86+H86</f>
        <v>165</v>
      </c>
      <c r="J86" s="11">
        <f>ROUNDDOWN(I86/2*0.6,2)</f>
        <v>49.5</v>
      </c>
      <c r="K86" s="15">
        <v>80.82</v>
      </c>
      <c r="L86" s="12">
        <f>ROUNDDOWN(K86*0.4,2)</f>
        <v>32.32</v>
      </c>
      <c r="M86" s="12">
        <f>J86+L86</f>
        <v>81.82</v>
      </c>
    </row>
    <row r="87" s="3" customFormat="1" ht="20.1" customHeight="1" spans="1:13">
      <c r="A87" s="7" t="s">
        <v>278</v>
      </c>
      <c r="B87" s="7" t="s">
        <v>279</v>
      </c>
      <c r="C87" s="7" t="s">
        <v>15</v>
      </c>
      <c r="D87" s="7" t="s">
        <v>268</v>
      </c>
      <c r="E87" s="8" t="s">
        <v>280</v>
      </c>
      <c r="F87" s="8">
        <v>67022043083</v>
      </c>
      <c r="G87" s="8">
        <v>83</v>
      </c>
      <c r="H87" s="8">
        <v>80</v>
      </c>
      <c r="I87" s="8">
        <f>G87+H87</f>
        <v>163</v>
      </c>
      <c r="J87" s="11">
        <f>ROUNDDOWN(I87/2*0.6,2)</f>
        <v>48.9</v>
      </c>
      <c r="K87" s="15">
        <v>81.88</v>
      </c>
      <c r="L87" s="12">
        <f>ROUNDDOWN(K87*0.4,2)</f>
        <v>32.75</v>
      </c>
      <c r="M87" s="12">
        <f>J87+L87</f>
        <v>81.65</v>
      </c>
    </row>
    <row r="88" s="3" customFormat="1" ht="20.1" customHeight="1" spans="1:13">
      <c r="A88" s="7" t="s">
        <v>281</v>
      </c>
      <c r="B88" s="7" t="s">
        <v>282</v>
      </c>
      <c r="C88" s="7" t="s">
        <v>15</v>
      </c>
      <c r="D88" s="7" t="s">
        <v>268</v>
      </c>
      <c r="E88" s="8" t="s">
        <v>283</v>
      </c>
      <c r="F88" s="8">
        <v>67022045447</v>
      </c>
      <c r="G88" s="8">
        <v>76</v>
      </c>
      <c r="H88" s="8">
        <v>82</v>
      </c>
      <c r="I88" s="8">
        <f>G88+H88</f>
        <v>158</v>
      </c>
      <c r="J88" s="11">
        <f>ROUNDDOWN(I88/2*0.6,2)</f>
        <v>47.4</v>
      </c>
      <c r="K88" s="15">
        <v>84.17</v>
      </c>
      <c r="L88" s="12">
        <f>ROUNDDOWN(K88*0.4,2)</f>
        <v>33.66</v>
      </c>
      <c r="M88" s="12">
        <f>J88+L88</f>
        <v>81.06</v>
      </c>
    </row>
    <row r="89" s="3" customFormat="1" ht="20.1" customHeight="1" spans="1:13">
      <c r="A89" s="7" t="s">
        <v>284</v>
      </c>
      <c r="B89" s="7" t="s">
        <v>285</v>
      </c>
      <c r="C89" s="7" t="s">
        <v>15</v>
      </c>
      <c r="D89" s="7" t="s">
        <v>268</v>
      </c>
      <c r="E89" s="8" t="s">
        <v>286</v>
      </c>
      <c r="F89" s="8">
        <v>67022043539</v>
      </c>
      <c r="G89" s="8">
        <v>74</v>
      </c>
      <c r="H89" s="8">
        <v>86</v>
      </c>
      <c r="I89" s="8">
        <f>G89+H89</f>
        <v>160</v>
      </c>
      <c r="J89" s="11">
        <f>ROUNDDOWN(I89/2*0.6,2)</f>
        <v>48</v>
      </c>
      <c r="K89" s="15">
        <v>82.1</v>
      </c>
      <c r="L89" s="12">
        <f>ROUNDDOWN(K89*0.4,2)</f>
        <v>32.84</v>
      </c>
      <c r="M89" s="12">
        <f>J89+L89</f>
        <v>80.84</v>
      </c>
    </row>
    <row r="90" s="3" customFormat="1" ht="20.1" customHeight="1" spans="1:13">
      <c r="A90" s="7" t="s">
        <v>287</v>
      </c>
      <c r="B90" s="7" t="s">
        <v>288</v>
      </c>
      <c r="C90" s="7" t="s">
        <v>15</v>
      </c>
      <c r="D90" s="7" t="s">
        <v>268</v>
      </c>
      <c r="E90" s="8" t="s">
        <v>277</v>
      </c>
      <c r="F90" s="8">
        <v>67022044086</v>
      </c>
      <c r="G90" s="8">
        <v>81</v>
      </c>
      <c r="H90" s="8">
        <v>80</v>
      </c>
      <c r="I90" s="8">
        <f>G90+H90</f>
        <v>161</v>
      </c>
      <c r="J90" s="11">
        <f>ROUNDDOWN(I90/2*0.6,2)</f>
        <v>48.3</v>
      </c>
      <c r="K90" s="15">
        <v>81.12</v>
      </c>
      <c r="L90" s="12">
        <f>ROUNDDOWN(K90*0.4,2)</f>
        <v>32.44</v>
      </c>
      <c r="M90" s="12">
        <f>J90+L90</f>
        <v>80.74</v>
      </c>
    </row>
    <row r="91" s="3" customFormat="1" ht="20.1" customHeight="1" spans="1:13">
      <c r="A91" s="7" t="s">
        <v>289</v>
      </c>
      <c r="B91" s="7" t="s">
        <v>290</v>
      </c>
      <c r="C91" s="7" t="s">
        <v>15</v>
      </c>
      <c r="D91" s="7" t="s">
        <v>268</v>
      </c>
      <c r="E91" s="8" t="s">
        <v>291</v>
      </c>
      <c r="F91" s="8">
        <v>67022042066</v>
      </c>
      <c r="G91" s="8">
        <v>80</v>
      </c>
      <c r="H91" s="8">
        <v>84</v>
      </c>
      <c r="I91" s="8">
        <f>G91+H91</f>
        <v>164</v>
      </c>
      <c r="J91" s="11">
        <f>ROUNDDOWN(I91/2*0.6,2)</f>
        <v>49.2</v>
      </c>
      <c r="K91" s="15">
        <v>78.46</v>
      </c>
      <c r="L91" s="12">
        <f>ROUNDDOWN(K91*0.4,2)</f>
        <v>31.38</v>
      </c>
      <c r="M91" s="12">
        <f>J91+L91</f>
        <v>80.58</v>
      </c>
    </row>
    <row r="92" s="3" customFormat="1" ht="20.1" customHeight="1" spans="1:13">
      <c r="A92" s="7" t="s">
        <v>292</v>
      </c>
      <c r="B92" s="7" t="s">
        <v>293</v>
      </c>
      <c r="C92" s="7" t="s">
        <v>15</v>
      </c>
      <c r="D92" s="7" t="s">
        <v>268</v>
      </c>
      <c r="E92" s="8" t="s">
        <v>294</v>
      </c>
      <c r="F92" s="8">
        <v>67022044689</v>
      </c>
      <c r="G92" s="8">
        <v>79</v>
      </c>
      <c r="H92" s="8">
        <v>81</v>
      </c>
      <c r="I92" s="8">
        <f>G92+H92</f>
        <v>160</v>
      </c>
      <c r="J92" s="11">
        <f>ROUNDDOWN(I92/2*0.6,2)</f>
        <v>48</v>
      </c>
      <c r="K92" s="15">
        <v>81.26</v>
      </c>
      <c r="L92" s="12">
        <f>ROUNDDOWN(K92*0.4,2)</f>
        <v>32.5</v>
      </c>
      <c r="M92" s="12">
        <f>J92+L92</f>
        <v>80.5</v>
      </c>
    </row>
    <row r="93" s="3" customFormat="1" ht="20.1" customHeight="1" spans="1:13">
      <c r="A93" s="7" t="s">
        <v>295</v>
      </c>
      <c r="B93" s="7" t="s">
        <v>296</v>
      </c>
      <c r="C93" s="7" t="s">
        <v>32</v>
      </c>
      <c r="D93" s="7" t="s">
        <v>268</v>
      </c>
      <c r="E93" s="8" t="s">
        <v>297</v>
      </c>
      <c r="F93" s="8">
        <v>67022043226</v>
      </c>
      <c r="G93" s="8">
        <v>80</v>
      </c>
      <c r="H93" s="8">
        <v>83</v>
      </c>
      <c r="I93" s="8">
        <f>G93+H93</f>
        <v>163</v>
      </c>
      <c r="J93" s="11">
        <f>ROUNDDOWN(I93/2*0.6,2)</f>
        <v>48.9</v>
      </c>
      <c r="K93" s="15">
        <v>77.63</v>
      </c>
      <c r="L93" s="12">
        <f>ROUNDDOWN(K93*0.4,2)</f>
        <v>31.05</v>
      </c>
      <c r="M93" s="12">
        <f>J93+L93</f>
        <v>79.95</v>
      </c>
    </row>
    <row r="94" s="3" customFormat="1" ht="20.1" customHeight="1" spans="1:13">
      <c r="A94" s="7" t="s">
        <v>298</v>
      </c>
      <c r="B94" s="7" t="s">
        <v>299</v>
      </c>
      <c r="C94" s="7" t="s">
        <v>15</v>
      </c>
      <c r="D94" s="7" t="s">
        <v>268</v>
      </c>
      <c r="E94" s="8" t="s">
        <v>300</v>
      </c>
      <c r="F94" s="8">
        <v>67022043704</v>
      </c>
      <c r="G94" s="8">
        <v>77</v>
      </c>
      <c r="H94" s="8">
        <v>80</v>
      </c>
      <c r="I94" s="8">
        <f>G94+H94</f>
        <v>157</v>
      </c>
      <c r="J94" s="11">
        <f>ROUNDDOWN(I94/2*0.6,2)</f>
        <v>47.1</v>
      </c>
      <c r="K94" s="15">
        <v>81.05</v>
      </c>
      <c r="L94" s="12">
        <f>ROUNDDOWN(K94*0.4,2)</f>
        <v>32.42</v>
      </c>
      <c r="M94" s="12">
        <f>J94+L94</f>
        <v>79.52</v>
      </c>
    </row>
    <row r="95" s="3" customFormat="1" ht="20.1" customHeight="1" spans="1:13">
      <c r="A95" s="7" t="s">
        <v>301</v>
      </c>
      <c r="B95" s="7" t="s">
        <v>302</v>
      </c>
      <c r="C95" s="7" t="s">
        <v>15</v>
      </c>
      <c r="D95" s="7" t="s">
        <v>268</v>
      </c>
      <c r="E95" s="8" t="s">
        <v>303</v>
      </c>
      <c r="F95" s="8">
        <v>67022045508</v>
      </c>
      <c r="G95" s="8">
        <v>80</v>
      </c>
      <c r="H95" s="8">
        <v>78</v>
      </c>
      <c r="I95" s="8">
        <f>G95+H95</f>
        <v>158</v>
      </c>
      <c r="J95" s="11">
        <f>ROUNDDOWN(I95/2*0.6,2)</f>
        <v>47.4</v>
      </c>
      <c r="K95" s="15">
        <v>80.05</v>
      </c>
      <c r="L95" s="12">
        <f>ROUNDDOWN(K95*0.4,2)</f>
        <v>32.02</v>
      </c>
      <c r="M95" s="12">
        <f>J95+L95</f>
        <v>79.42</v>
      </c>
    </row>
    <row r="96" s="3" customFormat="1" ht="20.1" customHeight="1" spans="1:13">
      <c r="A96" s="7" t="s">
        <v>304</v>
      </c>
      <c r="B96" s="7" t="s">
        <v>305</v>
      </c>
      <c r="C96" s="7" t="s">
        <v>15</v>
      </c>
      <c r="D96" s="7" t="s">
        <v>268</v>
      </c>
      <c r="E96" s="8" t="s">
        <v>306</v>
      </c>
      <c r="F96" s="8">
        <v>67022044692</v>
      </c>
      <c r="G96" s="8">
        <v>79</v>
      </c>
      <c r="H96" s="8">
        <v>78</v>
      </c>
      <c r="I96" s="8">
        <f>G96+H96</f>
        <v>157</v>
      </c>
      <c r="J96" s="11">
        <f>ROUNDDOWN(I96/2*0.6,2)</f>
        <v>47.1</v>
      </c>
      <c r="K96" s="15">
        <v>80.25</v>
      </c>
      <c r="L96" s="12">
        <f>ROUNDDOWN(K96*0.4,2)</f>
        <v>32.1</v>
      </c>
      <c r="M96" s="12">
        <f>J96+L96</f>
        <v>79.2</v>
      </c>
    </row>
    <row r="97" s="3" customFormat="1" ht="20.1" customHeight="1" spans="1:13">
      <c r="A97" s="7" t="s">
        <v>307</v>
      </c>
      <c r="B97" s="7" t="s">
        <v>308</v>
      </c>
      <c r="C97" s="7" t="s">
        <v>15</v>
      </c>
      <c r="D97" s="7" t="s">
        <v>268</v>
      </c>
      <c r="E97" s="8" t="s">
        <v>309</v>
      </c>
      <c r="F97" s="8">
        <v>67022040790</v>
      </c>
      <c r="G97" s="8">
        <v>76</v>
      </c>
      <c r="H97" s="8">
        <v>81</v>
      </c>
      <c r="I97" s="8">
        <f>G97+H97</f>
        <v>157</v>
      </c>
      <c r="J97" s="11">
        <f>ROUNDDOWN(I97/2*0.6,2)</f>
        <v>47.1</v>
      </c>
      <c r="K97" s="15">
        <v>78.65</v>
      </c>
      <c r="L97" s="12">
        <f>ROUNDDOWN(K97*0.4,2)</f>
        <v>31.46</v>
      </c>
      <c r="M97" s="12">
        <f>J97+L97</f>
        <v>78.56</v>
      </c>
    </row>
    <row r="98" s="3" customFormat="1" ht="20.1" customHeight="1" spans="1:13">
      <c r="A98" s="7" t="s">
        <v>310</v>
      </c>
      <c r="B98" s="7" t="s">
        <v>311</v>
      </c>
      <c r="C98" s="7" t="s">
        <v>15</v>
      </c>
      <c r="D98" s="7" t="s">
        <v>268</v>
      </c>
      <c r="E98" s="8" t="s">
        <v>312</v>
      </c>
      <c r="F98" s="8">
        <v>67022042165</v>
      </c>
      <c r="G98" s="8">
        <v>84</v>
      </c>
      <c r="H98" s="8">
        <v>74</v>
      </c>
      <c r="I98" s="8">
        <f>G98+H98</f>
        <v>158</v>
      </c>
      <c r="J98" s="11">
        <f>ROUNDDOWN(I98/2*0.6,2)</f>
        <v>47.4</v>
      </c>
      <c r="K98" s="15">
        <v>0</v>
      </c>
      <c r="L98" s="12">
        <f>ROUNDDOWN(K98*0.4,2)</f>
        <v>0</v>
      </c>
      <c r="M98" s="12">
        <f>J98+L98</f>
        <v>47.4</v>
      </c>
    </row>
  </sheetData>
  <sortState ref="A3:M98">
    <sortCondition ref="D3:D98"/>
    <sortCondition ref="M3:M98" descending="1"/>
  </sortState>
  <mergeCells count="1">
    <mergeCell ref="A1:M1"/>
  </mergeCells>
  <conditionalFormatting sqref="F2">
    <cfRule type="duplicateValues" dxfId="0" priority="20" stopIfTrue="1"/>
  </conditionalFormatting>
  <conditionalFormatting sqref="F64">
    <cfRule type="duplicateValues" dxfId="0" priority="4" stopIfTrue="1"/>
  </conditionalFormatting>
  <conditionalFormatting sqref="F67">
    <cfRule type="duplicateValues" dxfId="0" priority="2" stopIfTrue="1"/>
  </conditionalFormatting>
  <conditionalFormatting sqref="F3:F8">
    <cfRule type="duplicateValues" dxfId="0" priority="19" stopIfTrue="1"/>
  </conditionalFormatting>
  <conditionalFormatting sqref="F9:F14">
    <cfRule type="duplicateValues" dxfId="0" priority="18" stopIfTrue="1"/>
  </conditionalFormatting>
  <conditionalFormatting sqref="F15:F17">
    <cfRule type="duplicateValues" dxfId="0" priority="17" stopIfTrue="1"/>
  </conditionalFormatting>
  <conditionalFormatting sqref="F18:F23">
    <cfRule type="duplicateValues" dxfId="0" priority="16" stopIfTrue="1"/>
  </conditionalFormatting>
  <conditionalFormatting sqref="F24:F26">
    <cfRule type="duplicateValues" dxfId="0" priority="15" stopIfTrue="1"/>
  </conditionalFormatting>
  <conditionalFormatting sqref="F27:F33">
    <cfRule type="duplicateValues" dxfId="0" priority="14" stopIfTrue="1"/>
  </conditionalFormatting>
  <conditionalFormatting sqref="F34:F47">
    <cfRule type="duplicateValues" dxfId="0" priority="13" stopIfTrue="1"/>
  </conditionalFormatting>
  <conditionalFormatting sqref="F48:F53">
    <cfRule type="duplicateValues" dxfId="0" priority="12" stopIfTrue="1"/>
  </conditionalFormatting>
  <conditionalFormatting sqref="F54:F63">
    <cfRule type="duplicateValues" dxfId="0" priority="11" stopIfTrue="1"/>
  </conditionalFormatting>
  <conditionalFormatting sqref="F65:F66">
    <cfRule type="duplicateValues" dxfId="0" priority="10" stopIfTrue="1"/>
  </conditionalFormatting>
  <conditionalFormatting sqref="F68:F73">
    <cfRule type="duplicateValues" dxfId="0" priority="9" stopIfTrue="1"/>
  </conditionalFormatting>
  <conditionalFormatting sqref="F74:F76">
    <cfRule type="duplicateValues" dxfId="0" priority="8" stopIfTrue="1"/>
  </conditionalFormatting>
  <conditionalFormatting sqref="F77:F82">
    <cfRule type="duplicateValues" dxfId="0" priority="7" stopIfTrue="1"/>
  </conditionalFormatting>
  <conditionalFormatting sqref="F83:F98">
    <cfRule type="duplicateValues" dxfId="0" priority="6" stopIfTrue="1"/>
  </conditionalFormatting>
  <pageMargins left="0.700694444444445" right="0.700694444444445" top="0.751388888888889" bottom="0.751388888888889" header="0.298611111111111" footer="0.298611111111111"/>
  <pageSetup paperSize="9" scale="8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℡咾ツ弓長№、</cp:lastModifiedBy>
  <dcterms:created xsi:type="dcterms:W3CDTF">2018-05-26T11:28:00Z</dcterms:created>
  <dcterms:modified xsi:type="dcterms:W3CDTF">2024-08-05T09:05:00Z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2052-12.1.0.17140</vt:lpwstr>
  </property>
</Properties>
</file>