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220" windowHeight="7700"/>
  </bookViews>
  <sheets>
    <sheet name="入围体检考察" sheetId="4" r:id="rId1"/>
  </sheets>
  <definedNames>
    <definedName name="_xlnm._FilterDatabase" localSheetId="0" hidden="1">入围体检考察!$A$3:$D$3</definedName>
    <definedName name="_xlnm.Print_Titles" localSheetId="0">入围体检考察!$2:$3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" i="4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H6"/>
  <c r="F6"/>
  <c r="K5"/>
  <c r="J5"/>
  <c r="H5"/>
  <c r="F5"/>
  <c r="K4"/>
  <c r="J4"/>
  <c r="H4"/>
  <c r="F4"/>
</calcChain>
</file>

<file path=xl/sharedStrings.xml><?xml version="1.0" encoding="utf-8"?>
<sst xmlns="http://schemas.openxmlformats.org/spreadsheetml/2006/main" count="64" uniqueCount="40">
  <si>
    <t>2024年度霍邱县教育系统“绿色通道”引进高层次紧缺人才入围体检考察人员名单</t>
  </si>
  <si>
    <t>序号</t>
  </si>
  <si>
    <t>姓名</t>
  </si>
  <si>
    <t>性别</t>
  </si>
  <si>
    <t>报考岗位学科</t>
  </si>
  <si>
    <t>教学设计得分</t>
  </si>
  <si>
    <r>
      <t>教学设计得分</t>
    </r>
    <r>
      <rPr>
        <sz val="11"/>
        <rFont val="Arial"/>
        <family val="2"/>
      </rPr>
      <t>×</t>
    </r>
    <r>
      <rPr>
        <sz val="11"/>
        <rFont val="宋体"/>
        <family val="3"/>
        <charset val="134"/>
        <scheme val="minor"/>
      </rPr>
      <t>0.2</t>
    </r>
  </si>
  <si>
    <t>无生上课得分</t>
  </si>
  <si>
    <r>
      <t>无生上课得分</t>
    </r>
    <r>
      <rPr>
        <sz val="11"/>
        <rFont val="Arial"/>
        <family val="2"/>
      </rPr>
      <t>×</t>
    </r>
    <r>
      <rPr>
        <sz val="11"/>
        <rFont val="宋体"/>
        <family val="3"/>
        <charset val="134"/>
        <scheme val="minor"/>
      </rPr>
      <t>0.7</t>
    </r>
  </si>
  <si>
    <t>答辩得分</t>
  </si>
  <si>
    <r>
      <t>答辩得分</t>
    </r>
    <r>
      <rPr>
        <sz val="11"/>
        <rFont val="Arial"/>
        <family val="2"/>
      </rPr>
      <t>×</t>
    </r>
    <r>
      <rPr>
        <sz val="11"/>
        <rFont val="宋体"/>
        <family val="3"/>
        <charset val="134"/>
        <scheme val="minor"/>
      </rPr>
      <t>0.1</t>
    </r>
  </si>
  <si>
    <t>综合素质考核成绩</t>
  </si>
  <si>
    <t>陈群</t>
  </si>
  <si>
    <t>女</t>
  </si>
  <si>
    <t>高中地理</t>
  </si>
  <si>
    <t>陈信芮</t>
  </si>
  <si>
    <t>高中化学</t>
  </si>
  <si>
    <t>王乙茹</t>
  </si>
  <si>
    <t>陆芳卉</t>
  </si>
  <si>
    <t>高中历史</t>
  </si>
  <si>
    <t>吴静</t>
  </si>
  <si>
    <t>高中生物</t>
  </si>
  <si>
    <t>李欣悦</t>
  </si>
  <si>
    <t>杜静生</t>
  </si>
  <si>
    <t>男</t>
  </si>
  <si>
    <t>高中数学</t>
  </si>
  <si>
    <t>刘欣睿</t>
  </si>
  <si>
    <t>莫玉珠</t>
  </si>
  <si>
    <t>张纪凤</t>
  </si>
  <si>
    <t>曹志远</t>
  </si>
  <si>
    <t>程永凯</t>
  </si>
  <si>
    <t>高中物理</t>
  </si>
  <si>
    <t>秦洋</t>
  </si>
  <si>
    <t>乔蔓丽</t>
  </si>
  <si>
    <t>高中英语</t>
  </si>
  <si>
    <t>周淼淼</t>
  </si>
  <si>
    <t>王慧然</t>
  </si>
  <si>
    <t>袁珂</t>
  </si>
  <si>
    <t>高中语文</t>
  </si>
  <si>
    <t>附件1：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</si>
</sst>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name val="方正小标宋简体"/>
      <charset val="134"/>
    </font>
    <font>
      <sz val="1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pane ySplit="3" topLeftCell="A4" activePane="bottomLeft" state="frozen"/>
      <selection pane="bottomLeft" activeCell="R6" sqref="R6"/>
    </sheetView>
  </sheetViews>
  <sheetFormatPr defaultColWidth="9" defaultRowHeight="14"/>
  <cols>
    <col min="1" max="1" width="6.36328125" style="3" customWidth="1"/>
    <col min="2" max="2" width="11.6328125" style="3" customWidth="1"/>
    <col min="3" max="3" width="6.6328125" style="3" customWidth="1"/>
    <col min="4" max="4" width="16" style="2" customWidth="1"/>
    <col min="5" max="5" width="12.36328125" style="4" customWidth="1"/>
    <col min="6" max="6" width="16.453125" style="4" customWidth="1"/>
    <col min="7" max="7" width="12.36328125" style="4" customWidth="1"/>
    <col min="8" max="8" width="16.08984375" style="4" customWidth="1"/>
    <col min="9" max="10" width="12.36328125" style="4" customWidth="1"/>
    <col min="11" max="11" width="17.90625" style="4" customWidth="1"/>
    <col min="12" max="16384" width="9" style="3"/>
  </cols>
  <sheetData>
    <row r="1" spans="1:11" ht="22" customHeight="1">
      <c r="A1" s="3" t="s">
        <v>39</v>
      </c>
    </row>
    <row r="2" spans="1:11" ht="29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s="1" customFormat="1" ht="24" customHeight="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spans="1:11" s="2" customFormat="1" ht="24" customHeight="1">
      <c r="A4" s="7">
        <v>1</v>
      </c>
      <c r="B4" s="7" t="s">
        <v>12</v>
      </c>
      <c r="C4" s="7" t="s">
        <v>13</v>
      </c>
      <c r="D4" s="7" t="s">
        <v>14</v>
      </c>
      <c r="E4" s="8">
        <v>82.8</v>
      </c>
      <c r="F4" s="8">
        <f t="shared" ref="F4:F20" si="0">E4*0.2</f>
        <v>16.559999999999999</v>
      </c>
      <c r="G4" s="8">
        <v>83.8</v>
      </c>
      <c r="H4" s="8">
        <f t="shared" ref="H4:H20" si="1">G4*0.7</f>
        <v>58.66</v>
      </c>
      <c r="I4" s="8">
        <v>84.6</v>
      </c>
      <c r="J4" s="8">
        <f t="shared" ref="J4:J20" si="2">I4*0.1</f>
        <v>8.4599999999999991</v>
      </c>
      <c r="K4" s="8">
        <f t="shared" ref="K4:K20" si="3">F4+H4+J4</f>
        <v>83.679999999999993</v>
      </c>
    </row>
    <row r="5" spans="1:11" s="2" customFormat="1" ht="24" customHeight="1">
      <c r="A5" s="7">
        <v>2</v>
      </c>
      <c r="B5" s="7" t="s">
        <v>15</v>
      </c>
      <c r="C5" s="7" t="s">
        <v>13</v>
      </c>
      <c r="D5" s="7" t="s">
        <v>16</v>
      </c>
      <c r="E5" s="8">
        <v>81.8</v>
      </c>
      <c r="F5" s="8">
        <f t="shared" si="0"/>
        <v>16.36</v>
      </c>
      <c r="G5" s="8">
        <v>82.2</v>
      </c>
      <c r="H5" s="8">
        <f t="shared" si="1"/>
        <v>57.54</v>
      </c>
      <c r="I5" s="8">
        <v>77.599999999999994</v>
      </c>
      <c r="J5" s="8">
        <f t="shared" si="2"/>
        <v>7.76</v>
      </c>
      <c r="K5" s="8">
        <f t="shared" si="3"/>
        <v>81.660000000000011</v>
      </c>
    </row>
    <row r="6" spans="1:11" s="2" customFormat="1" ht="24" customHeight="1">
      <c r="A6" s="7">
        <v>3</v>
      </c>
      <c r="B6" s="7" t="s">
        <v>17</v>
      </c>
      <c r="C6" s="7" t="s">
        <v>13</v>
      </c>
      <c r="D6" s="7" t="s">
        <v>16</v>
      </c>
      <c r="E6" s="8">
        <v>81.2</v>
      </c>
      <c r="F6" s="8">
        <f t="shared" si="0"/>
        <v>16.240000000000002</v>
      </c>
      <c r="G6" s="8">
        <v>80.8</v>
      </c>
      <c r="H6" s="8">
        <f t="shared" si="1"/>
        <v>56.559999999999995</v>
      </c>
      <c r="I6" s="8">
        <v>76.599999999999994</v>
      </c>
      <c r="J6" s="8">
        <f t="shared" si="2"/>
        <v>7.66</v>
      </c>
      <c r="K6" s="8">
        <f t="shared" si="3"/>
        <v>80.459999999999994</v>
      </c>
    </row>
    <row r="7" spans="1:11" s="2" customFormat="1" ht="24" customHeight="1">
      <c r="A7" s="7">
        <v>4</v>
      </c>
      <c r="B7" s="7" t="s">
        <v>18</v>
      </c>
      <c r="C7" s="7" t="s">
        <v>13</v>
      </c>
      <c r="D7" s="7" t="s">
        <v>19</v>
      </c>
      <c r="E7" s="8">
        <v>82.4</v>
      </c>
      <c r="F7" s="8">
        <f t="shared" si="0"/>
        <v>16.48</v>
      </c>
      <c r="G7" s="8">
        <v>80.400000000000006</v>
      </c>
      <c r="H7" s="8">
        <f t="shared" si="1"/>
        <v>56.28</v>
      </c>
      <c r="I7" s="8">
        <v>80.599999999999994</v>
      </c>
      <c r="J7" s="8">
        <f t="shared" si="2"/>
        <v>8.06</v>
      </c>
      <c r="K7" s="8">
        <f t="shared" si="3"/>
        <v>80.820000000000007</v>
      </c>
    </row>
    <row r="8" spans="1:11" s="2" customFormat="1" ht="24" customHeight="1">
      <c r="A8" s="7">
        <v>5</v>
      </c>
      <c r="B8" s="7" t="s">
        <v>20</v>
      </c>
      <c r="C8" s="7" t="s">
        <v>13</v>
      </c>
      <c r="D8" s="7" t="s">
        <v>21</v>
      </c>
      <c r="E8" s="8">
        <v>82.6</v>
      </c>
      <c r="F8" s="8">
        <f t="shared" si="0"/>
        <v>16.52</v>
      </c>
      <c r="G8" s="8">
        <v>86.2</v>
      </c>
      <c r="H8" s="8">
        <f t="shared" si="1"/>
        <v>60.339999999999996</v>
      </c>
      <c r="I8" s="8">
        <v>83</v>
      </c>
      <c r="J8" s="8">
        <f t="shared" si="2"/>
        <v>8.3000000000000007</v>
      </c>
      <c r="K8" s="8">
        <f t="shared" si="3"/>
        <v>85.16</v>
      </c>
    </row>
    <row r="9" spans="1:11" s="2" customFormat="1" ht="24" customHeight="1">
      <c r="A9" s="7">
        <v>6</v>
      </c>
      <c r="B9" s="7" t="s">
        <v>22</v>
      </c>
      <c r="C9" s="7" t="s">
        <v>13</v>
      </c>
      <c r="D9" s="7" t="s">
        <v>21</v>
      </c>
      <c r="E9" s="8">
        <v>79</v>
      </c>
      <c r="F9" s="8">
        <f t="shared" si="0"/>
        <v>15.8</v>
      </c>
      <c r="G9" s="8">
        <v>78</v>
      </c>
      <c r="H9" s="8">
        <f t="shared" si="1"/>
        <v>54.599999999999994</v>
      </c>
      <c r="I9" s="8">
        <v>84.2</v>
      </c>
      <c r="J9" s="8">
        <f t="shared" si="2"/>
        <v>8.42</v>
      </c>
      <c r="K9" s="8">
        <f t="shared" si="3"/>
        <v>78.819999999999993</v>
      </c>
    </row>
    <row r="10" spans="1:11" s="2" customFormat="1" ht="24" customHeight="1">
      <c r="A10" s="7">
        <v>7</v>
      </c>
      <c r="B10" s="7" t="s">
        <v>23</v>
      </c>
      <c r="C10" s="7" t="s">
        <v>24</v>
      </c>
      <c r="D10" s="7" t="s">
        <v>25</v>
      </c>
      <c r="E10" s="8">
        <v>77.400000000000006</v>
      </c>
      <c r="F10" s="8">
        <f t="shared" si="0"/>
        <v>15.480000000000002</v>
      </c>
      <c r="G10" s="8">
        <v>85</v>
      </c>
      <c r="H10" s="8">
        <f t="shared" si="1"/>
        <v>59.499999999999993</v>
      </c>
      <c r="I10" s="8">
        <v>83.2</v>
      </c>
      <c r="J10" s="8">
        <f t="shared" si="2"/>
        <v>8.32</v>
      </c>
      <c r="K10" s="8">
        <f t="shared" si="3"/>
        <v>83.299999999999983</v>
      </c>
    </row>
    <row r="11" spans="1:11" s="2" customFormat="1" ht="24" customHeight="1">
      <c r="A11" s="7">
        <v>8</v>
      </c>
      <c r="B11" s="7" t="s">
        <v>26</v>
      </c>
      <c r="C11" s="7" t="s">
        <v>13</v>
      </c>
      <c r="D11" s="7" t="s">
        <v>25</v>
      </c>
      <c r="E11" s="8">
        <v>79</v>
      </c>
      <c r="F11" s="8">
        <f t="shared" si="0"/>
        <v>15.8</v>
      </c>
      <c r="G11" s="8">
        <v>83.8</v>
      </c>
      <c r="H11" s="8">
        <f t="shared" si="1"/>
        <v>58.66</v>
      </c>
      <c r="I11" s="8">
        <v>80.599999999999994</v>
      </c>
      <c r="J11" s="8">
        <f t="shared" si="2"/>
        <v>8.06</v>
      </c>
      <c r="K11" s="8">
        <f t="shared" si="3"/>
        <v>82.52</v>
      </c>
    </row>
    <row r="12" spans="1:11" s="2" customFormat="1" ht="24" customHeight="1">
      <c r="A12" s="7">
        <v>9</v>
      </c>
      <c r="B12" s="7" t="s">
        <v>27</v>
      </c>
      <c r="C12" s="7" t="s">
        <v>13</v>
      </c>
      <c r="D12" s="7" t="s">
        <v>25</v>
      </c>
      <c r="E12" s="8">
        <v>78.400000000000006</v>
      </c>
      <c r="F12" s="8">
        <f t="shared" si="0"/>
        <v>15.680000000000001</v>
      </c>
      <c r="G12" s="8">
        <v>83</v>
      </c>
      <c r="H12" s="8">
        <f t="shared" si="1"/>
        <v>58.099999999999994</v>
      </c>
      <c r="I12" s="8">
        <v>81.2</v>
      </c>
      <c r="J12" s="8">
        <f t="shared" si="2"/>
        <v>8.120000000000001</v>
      </c>
      <c r="K12" s="8">
        <f t="shared" si="3"/>
        <v>81.900000000000006</v>
      </c>
    </row>
    <row r="13" spans="1:11" s="2" customFormat="1" ht="24" customHeight="1">
      <c r="A13" s="7">
        <v>10</v>
      </c>
      <c r="B13" s="7" t="s">
        <v>28</v>
      </c>
      <c r="C13" s="7" t="s">
        <v>13</v>
      </c>
      <c r="D13" s="7" t="s">
        <v>25</v>
      </c>
      <c r="E13" s="8">
        <v>78</v>
      </c>
      <c r="F13" s="8">
        <f t="shared" si="0"/>
        <v>15.600000000000001</v>
      </c>
      <c r="G13" s="8">
        <v>83.2</v>
      </c>
      <c r="H13" s="8">
        <f t="shared" si="1"/>
        <v>58.239999999999995</v>
      </c>
      <c r="I13" s="8">
        <v>78.2</v>
      </c>
      <c r="J13" s="8">
        <f t="shared" si="2"/>
        <v>7.82</v>
      </c>
      <c r="K13" s="8">
        <f t="shared" si="3"/>
        <v>81.66</v>
      </c>
    </row>
    <row r="14" spans="1:11" s="2" customFormat="1" ht="24" customHeight="1">
      <c r="A14" s="7">
        <v>11</v>
      </c>
      <c r="B14" s="7" t="s">
        <v>29</v>
      </c>
      <c r="C14" s="7" t="s">
        <v>24</v>
      </c>
      <c r="D14" s="7" t="s">
        <v>25</v>
      </c>
      <c r="E14" s="8">
        <v>75.8</v>
      </c>
      <c r="F14" s="8">
        <f t="shared" si="0"/>
        <v>15.16</v>
      </c>
      <c r="G14" s="8">
        <v>81</v>
      </c>
      <c r="H14" s="8">
        <f t="shared" si="1"/>
        <v>56.699999999999996</v>
      </c>
      <c r="I14" s="8">
        <v>77.400000000000006</v>
      </c>
      <c r="J14" s="8">
        <f t="shared" si="2"/>
        <v>7.7400000000000011</v>
      </c>
      <c r="K14" s="8">
        <f t="shared" si="3"/>
        <v>79.599999999999994</v>
      </c>
    </row>
    <row r="15" spans="1:11" s="2" customFormat="1" ht="24" customHeight="1">
      <c r="A15" s="7">
        <v>12</v>
      </c>
      <c r="B15" s="7" t="s">
        <v>30</v>
      </c>
      <c r="C15" s="7" t="s">
        <v>24</v>
      </c>
      <c r="D15" s="7" t="s">
        <v>31</v>
      </c>
      <c r="E15" s="8">
        <v>77.599999999999994</v>
      </c>
      <c r="F15" s="8">
        <f t="shared" si="0"/>
        <v>15.52</v>
      </c>
      <c r="G15" s="8">
        <v>83</v>
      </c>
      <c r="H15" s="8">
        <f t="shared" si="1"/>
        <v>58.099999999999994</v>
      </c>
      <c r="I15" s="8">
        <v>78.400000000000006</v>
      </c>
      <c r="J15" s="8">
        <f t="shared" si="2"/>
        <v>7.8400000000000007</v>
      </c>
      <c r="K15" s="8">
        <f t="shared" si="3"/>
        <v>81.459999999999994</v>
      </c>
    </row>
    <row r="16" spans="1:11" s="2" customFormat="1" ht="24" customHeight="1">
      <c r="A16" s="7">
        <v>13</v>
      </c>
      <c r="B16" s="7" t="s">
        <v>32</v>
      </c>
      <c r="C16" s="7" t="s">
        <v>24</v>
      </c>
      <c r="D16" s="7" t="s">
        <v>31</v>
      </c>
      <c r="E16" s="8">
        <v>75.8</v>
      </c>
      <c r="F16" s="8">
        <f t="shared" si="0"/>
        <v>15.16</v>
      </c>
      <c r="G16" s="8">
        <v>77.8</v>
      </c>
      <c r="H16" s="8">
        <f t="shared" si="1"/>
        <v>54.459999999999994</v>
      </c>
      <c r="I16" s="8">
        <v>75.8</v>
      </c>
      <c r="J16" s="8">
        <f t="shared" si="2"/>
        <v>7.58</v>
      </c>
      <c r="K16" s="8">
        <f t="shared" si="3"/>
        <v>77.199999999999989</v>
      </c>
    </row>
    <row r="17" spans="1:11" s="2" customFormat="1" ht="24" customHeight="1">
      <c r="A17" s="7">
        <v>14</v>
      </c>
      <c r="B17" s="7" t="s">
        <v>33</v>
      </c>
      <c r="C17" s="7" t="s">
        <v>13</v>
      </c>
      <c r="D17" s="7" t="s">
        <v>34</v>
      </c>
      <c r="E17" s="8">
        <v>88.2</v>
      </c>
      <c r="F17" s="8">
        <f t="shared" si="0"/>
        <v>17.64</v>
      </c>
      <c r="G17" s="8">
        <v>87.4</v>
      </c>
      <c r="H17" s="8">
        <f t="shared" si="1"/>
        <v>61.18</v>
      </c>
      <c r="I17" s="8">
        <v>86.8</v>
      </c>
      <c r="J17" s="8">
        <f t="shared" si="2"/>
        <v>8.68</v>
      </c>
      <c r="K17" s="8">
        <f t="shared" si="3"/>
        <v>87.5</v>
      </c>
    </row>
    <row r="18" spans="1:11" s="2" customFormat="1" ht="24" customHeight="1">
      <c r="A18" s="7">
        <v>15</v>
      </c>
      <c r="B18" s="7" t="s">
        <v>35</v>
      </c>
      <c r="C18" s="7" t="s">
        <v>13</v>
      </c>
      <c r="D18" s="7" t="s">
        <v>34</v>
      </c>
      <c r="E18" s="8">
        <v>83</v>
      </c>
      <c r="F18" s="8">
        <f t="shared" si="0"/>
        <v>16.600000000000001</v>
      </c>
      <c r="G18" s="8">
        <v>88</v>
      </c>
      <c r="H18" s="8">
        <f t="shared" si="1"/>
        <v>61.599999999999994</v>
      </c>
      <c r="I18" s="8">
        <v>85.2</v>
      </c>
      <c r="J18" s="8">
        <f t="shared" si="2"/>
        <v>8.5200000000000014</v>
      </c>
      <c r="K18" s="8">
        <f t="shared" si="3"/>
        <v>86.719999999999985</v>
      </c>
    </row>
    <row r="19" spans="1:11" s="2" customFormat="1" ht="24" customHeight="1">
      <c r="A19" s="7">
        <v>16</v>
      </c>
      <c r="B19" s="7" t="s">
        <v>36</v>
      </c>
      <c r="C19" s="7" t="s">
        <v>13</v>
      </c>
      <c r="D19" s="7" t="s">
        <v>34</v>
      </c>
      <c r="E19" s="8">
        <v>82.8</v>
      </c>
      <c r="F19" s="8">
        <f t="shared" si="0"/>
        <v>16.559999999999999</v>
      </c>
      <c r="G19" s="8">
        <v>84</v>
      </c>
      <c r="H19" s="8">
        <f t="shared" si="1"/>
        <v>58.8</v>
      </c>
      <c r="I19" s="8">
        <v>82.4</v>
      </c>
      <c r="J19" s="8">
        <f t="shared" si="2"/>
        <v>8.24</v>
      </c>
      <c r="K19" s="8">
        <f t="shared" si="3"/>
        <v>83.6</v>
      </c>
    </row>
    <row r="20" spans="1:11" s="2" customFormat="1" ht="24" customHeight="1">
      <c r="A20" s="7">
        <v>17</v>
      </c>
      <c r="B20" s="7" t="s">
        <v>37</v>
      </c>
      <c r="C20" s="7" t="s">
        <v>13</v>
      </c>
      <c r="D20" s="7" t="s">
        <v>38</v>
      </c>
      <c r="E20" s="8">
        <v>81</v>
      </c>
      <c r="F20" s="8">
        <f t="shared" si="0"/>
        <v>16.2</v>
      </c>
      <c r="G20" s="8">
        <v>83</v>
      </c>
      <c r="H20" s="8">
        <f t="shared" si="1"/>
        <v>58.099999999999994</v>
      </c>
      <c r="I20" s="8">
        <v>83.2</v>
      </c>
      <c r="J20" s="8">
        <f t="shared" si="2"/>
        <v>8.32</v>
      </c>
      <c r="K20" s="8">
        <f t="shared" si="3"/>
        <v>82.62</v>
      </c>
    </row>
  </sheetData>
  <mergeCells count="1">
    <mergeCell ref="A2:K2"/>
  </mergeCells>
  <phoneticPr fontId="4" type="noConversion"/>
  <printOptions horizontalCentered="1"/>
  <pageMargins left="0.39305555555555599" right="0.39305555555555599" top="0.78680555555555598" bottom="0.60624999999999996" header="0.5" footer="0.5"/>
  <pageSetup paperSize="9" orientation="landscape"/>
  <headerFooter>
    <evenFooter>&amp;L—&amp;P—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入围体检考察</vt:lpstr>
      <vt:lpstr>入围体检考察!Print_Titles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2024-08-09T01:22:00Z</dcterms:created>
  <dcterms:modified xsi:type="dcterms:W3CDTF">2024-08-19T02:00:19Z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6CE47D56280E45A6BD00B58DE9C32CB9_11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